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1"/>
  </bookViews>
  <sheets>
    <sheet name="Zarządzenie " sheetId="1" r:id="rId1"/>
    <sheet name="Zał nr 1,2,3" sheetId="2" r:id="rId2"/>
    <sheet name="Zał. 3" sheetId="3" r:id="rId3"/>
    <sheet name="Kopia" sheetId="4" r:id="rId4"/>
    <sheet name="Arkusz1" sheetId="5" r:id="rId5"/>
  </sheets>
  <definedNames/>
  <calcPr fullCalcOnLoad="1"/>
</workbook>
</file>

<file path=xl/sharedStrings.xml><?xml version="1.0" encoding="utf-8"?>
<sst xmlns="http://schemas.openxmlformats.org/spreadsheetml/2006/main" count="527" uniqueCount="175">
  <si>
    <t>Dział</t>
  </si>
  <si>
    <t>Rozdział</t>
  </si>
  <si>
    <t>Treść</t>
  </si>
  <si>
    <t>Razem</t>
  </si>
  <si>
    <t>Wójta Gminy Kiernozia</t>
  </si>
  <si>
    <t>zarządza, co następuje:</t>
  </si>
  <si>
    <t>Po tych zmianach budżet Gminy wynosi:</t>
  </si>
  <si>
    <t>Dochody</t>
  </si>
  <si>
    <t>w tym zadania zlecone</t>
  </si>
  <si>
    <t>Wydatki</t>
  </si>
  <si>
    <t>§ 1</t>
  </si>
  <si>
    <t>§ 2</t>
  </si>
  <si>
    <t>§</t>
  </si>
  <si>
    <t xml:space="preserve">Wójt Gminy Kiernozia działając na podstawie art. 30 ust.2 pkt 4 ustawy z dnia  </t>
  </si>
  <si>
    <t xml:space="preserve"> 8 marca 1990 roku o samorządzie gminnym (Dz.U. z 2001 roku Nr 142 poz. 1591 ze zm.)</t>
  </si>
  <si>
    <t>W tym
zadania 
zlecone</t>
  </si>
  <si>
    <t>Załącznik nr 1 do zarządzenia Wójta Gminy</t>
  </si>
  <si>
    <t>Zarządzenie wchodzi w życie z dniem podjęcia.</t>
  </si>
  <si>
    <t>Zwiększenia</t>
  </si>
  <si>
    <t xml:space="preserve">Zmniejszenia </t>
  </si>
  <si>
    <t>oraz art. 249 i art. 257 ust.1 w związku z art.2 pkt 2 ustawy z dnia 27 sierpnia 2009 roku 
o finansach publicznych (Dz.U. z 2009 roku nr 157 poz. 1240)</t>
  </si>
  <si>
    <t>Wykaz zmian w dochodach i wydatkach budżetowych na 2012 rok</t>
  </si>
  <si>
    <t>Pozostała działalność</t>
  </si>
  <si>
    <t>756</t>
  </si>
  <si>
    <t>0010</t>
  </si>
  <si>
    <t>Podatek dochodowy od osób fizycznych</t>
  </si>
  <si>
    <t>758</t>
  </si>
  <si>
    <t>Subwencje ogólne z budżetu państwa</t>
  </si>
  <si>
    <t>75801</t>
  </si>
  <si>
    <t>Część oświatowa subwencji ogólnej dla jednostek samorządu terytorialnego</t>
  </si>
  <si>
    <t>Różne rozliczenia</t>
  </si>
  <si>
    <t>852</t>
  </si>
  <si>
    <t>85295</t>
  </si>
  <si>
    <t>Dotacje celowe w ramach programów finansowanych z udziałem środków europejskich oraz środków, o których mowa w art.5 ust. 1 pkt 3 oraz ust. 3 pkt 5 i 6 ustawy, lub płatności w ramach budżetu środków europejskich</t>
  </si>
  <si>
    <t>Pomoc społeczna</t>
  </si>
  <si>
    <t>926</t>
  </si>
  <si>
    <t>Kultura fizyczna i sport</t>
  </si>
  <si>
    <t>92601</t>
  </si>
  <si>
    <t>Środki na dofinansowanie własnych inwestycji gmin (związków gmin), powiatów (związków powiatów), samorządów województw, pozyskane z innych źródeł</t>
  </si>
  <si>
    <t>Obiekty sportowe</t>
  </si>
  <si>
    <t>801</t>
  </si>
  <si>
    <t>80101</t>
  </si>
  <si>
    <t>Szkoły podstawowe</t>
  </si>
  <si>
    <t xml:space="preserve">Wynagrodzenia osobowe pracowników </t>
  </si>
  <si>
    <t>Oświata i wychowanie</t>
  </si>
  <si>
    <t>Dodatkowe wynagrodzenie roczne</t>
  </si>
  <si>
    <t>Składki na ubezpieczenia społeczne</t>
  </si>
  <si>
    <t>4127</t>
  </si>
  <si>
    <t>Składki na Fundusz Pracy</t>
  </si>
  <si>
    <t>4129</t>
  </si>
  <si>
    <t>Zakup materiałów i wyposażenia</t>
  </si>
  <si>
    <t>Zakup usług pozostałych</t>
  </si>
  <si>
    <t>Podróże służbowe krajowe</t>
  </si>
  <si>
    <t>Różne opłaty i składki</t>
  </si>
  <si>
    <t>Odpisy na zakładowy fundusz świadczeń socjalnych</t>
  </si>
  <si>
    <t>4137</t>
  </si>
  <si>
    <t>4139</t>
  </si>
  <si>
    <t>4177</t>
  </si>
  <si>
    <t>4179</t>
  </si>
  <si>
    <t>Składki na ubezpieczenie zdrowotne</t>
  </si>
  <si>
    <t>Wynagrodzenia bezosobowe</t>
  </si>
  <si>
    <t>75621</t>
  </si>
  <si>
    <t>Udziały gmin w podatkach stanowiących dochód budżetu państwa</t>
  </si>
  <si>
    <t>Dochody od osób prawnych, od osób fizycznych i od innych jednostek nieposiadających osobowości prawnej oraz wydatki związane z ich poborem</t>
  </si>
  <si>
    <t xml:space="preserve">Plan finansowy do § 1 i § 2 uchwały Rady Gminy 
nr          z dnia 20.06.2012 roku </t>
  </si>
  <si>
    <t>80110</t>
  </si>
  <si>
    <t>Gimnazja</t>
  </si>
  <si>
    <t>854</t>
  </si>
  <si>
    <t>85401</t>
  </si>
  <si>
    <t>Załącznik nr 2 do zarządzenia Wójta Gminy</t>
  </si>
  <si>
    <t>§ 3</t>
  </si>
  <si>
    <t>Zmniejszenia</t>
  </si>
  <si>
    <t>W tym 
zadania 
zlecone</t>
  </si>
  <si>
    <t>400</t>
  </si>
  <si>
    <t>Wytwarzanie i zaopatrywanie w energię elektryczną, gaz i wodę</t>
  </si>
  <si>
    <t>40002</t>
  </si>
  <si>
    <t>Dostarczanie wody</t>
  </si>
  <si>
    <t>700</t>
  </si>
  <si>
    <t>Gospodarka mieszkaniowa</t>
  </si>
  <si>
    <t>70005</t>
  </si>
  <si>
    <t>Gospodarka gruntami i nieruchomościami</t>
  </si>
  <si>
    <t>71035</t>
  </si>
  <si>
    <t>750</t>
  </si>
  <si>
    <t>75011</t>
  </si>
  <si>
    <t>Szkolenia pracowników niebędących członkami korpusu służby cywilnej</t>
  </si>
  <si>
    <t>75023</t>
  </si>
  <si>
    <t>Urzędy gmin (miast i miast na prawach powiatu)</t>
  </si>
  <si>
    <t>75095</t>
  </si>
  <si>
    <t>754</t>
  </si>
  <si>
    <t>75412</t>
  </si>
  <si>
    <t>Zakup energii</t>
  </si>
  <si>
    <t>Składki na ubezpieczenie społeczne</t>
  </si>
  <si>
    <t>80104</t>
  </si>
  <si>
    <t>Przedszkola</t>
  </si>
  <si>
    <t>80146</t>
  </si>
  <si>
    <t>851</t>
  </si>
  <si>
    <t>85154</t>
  </si>
  <si>
    <t>85212</t>
  </si>
  <si>
    <t>85219</t>
  </si>
  <si>
    <t>4110</t>
  </si>
  <si>
    <t>4300</t>
  </si>
  <si>
    <t>85415</t>
  </si>
  <si>
    <t>900</t>
  </si>
  <si>
    <t>Gospodarka komunalna i ochrona środowiska</t>
  </si>
  <si>
    <t>90003</t>
  </si>
  <si>
    <t>Oczyszczanie miast i wsi</t>
  </si>
  <si>
    <t>921</t>
  </si>
  <si>
    <t>Kultura i ochrona dziedzictwa narodowego</t>
  </si>
  <si>
    <t>92195</t>
  </si>
  <si>
    <t>4170</t>
  </si>
  <si>
    <t>75075</t>
  </si>
  <si>
    <t>Promocja jednostek samorządu terytorialnego</t>
  </si>
  <si>
    <t>75414</t>
  </si>
  <si>
    <t>Gospodarka odpadami</t>
  </si>
  <si>
    <t>§ 4</t>
  </si>
  <si>
    <t>Załącznik nr 3 do zarządzenia Wójta Gminy</t>
  </si>
  <si>
    <t>92109</t>
  </si>
  <si>
    <t>92116</t>
  </si>
  <si>
    <t>Domy i ośrodki kultury, świetlice i kluby</t>
  </si>
  <si>
    <t>Biblioteki</t>
  </si>
  <si>
    <t>Dotacja pomiotowa z budżetu dla samorządowej instytucji kultury</t>
  </si>
  <si>
    <t>Wydatki inwestycyjne jednostek budżetowych</t>
  </si>
  <si>
    <t>90001</t>
  </si>
  <si>
    <t>Wykaz zmian w dochodach budżetowych na 2015 rok</t>
  </si>
  <si>
    <t>6297</t>
  </si>
  <si>
    <t xml:space="preserve">Środki na dofinansowanie własnych inwestycji gmin (związków gmin), powiatów (związków powiatów), samorządów województw, pozyskane z innych źródeł </t>
  </si>
  <si>
    <t xml:space="preserve">Zakup usług pozostałych </t>
  </si>
  <si>
    <t>600</t>
  </si>
  <si>
    <t>Transport i łączność</t>
  </si>
  <si>
    <t>60016</t>
  </si>
  <si>
    <t>Drogi publiczne gminne</t>
  </si>
  <si>
    <t>wydatki inwestycyjne jednostek budżetowych</t>
  </si>
  <si>
    <t>Wykaz zmian w wydatkach budżetowych na 2015 rok</t>
  </si>
  <si>
    <t xml:space="preserve">Kultura i ochrona dziedzictwa narodowego </t>
  </si>
  <si>
    <t xml:space="preserve">Administracja publiczna </t>
  </si>
  <si>
    <t>010</t>
  </si>
  <si>
    <t>01010</t>
  </si>
  <si>
    <t>Rolnictwo i łowiectwo</t>
  </si>
  <si>
    <r>
      <t>I</t>
    </r>
    <r>
      <rPr>
        <i/>
        <sz val="9"/>
        <rFont val="Arial"/>
        <family val="2"/>
      </rPr>
      <t>nfrastruktura wodociągowa i sanitacyjna wsi</t>
    </r>
  </si>
  <si>
    <t xml:space="preserve">Zakup materiałów i wyposażenia </t>
  </si>
  <si>
    <t>Dotacja podmiotowa z budżetu dla samorządowej instytucji kultury</t>
  </si>
  <si>
    <t>Zarządzenie nr 16/15</t>
  </si>
  <si>
    <t>z dnia   25 marca  2015 roku</t>
  </si>
  <si>
    <t xml:space="preserve">w sprawie: opracowania planu finansowego do uchwały Rady Gminy 
w Kiernozi nr V/19/15 z dnia  25.03.2015 roku </t>
  </si>
  <si>
    <r>
      <t xml:space="preserve">Opracowuje się plan finansowy do </t>
    </r>
    <r>
      <rPr>
        <b/>
        <sz val="10"/>
        <rFont val="Arial"/>
        <family val="2"/>
      </rPr>
      <t xml:space="preserve">§ 1 </t>
    </r>
    <r>
      <rPr>
        <sz val="10"/>
        <rFont val="Arial"/>
        <family val="2"/>
      </rPr>
      <t>uchwały Rady Gminy nr V/19/15 dnia  25.03.2015 roku zgodnie z załącznikiem nr 1 do niniejszego zarządzenia.</t>
    </r>
  </si>
  <si>
    <r>
      <t xml:space="preserve">Opracowuje się plan finansowy do </t>
    </r>
    <r>
      <rPr>
        <b/>
        <sz val="10"/>
        <rFont val="Arial"/>
        <family val="2"/>
      </rPr>
      <t xml:space="preserve">§ 2 </t>
    </r>
    <r>
      <rPr>
        <sz val="10"/>
        <rFont val="Arial"/>
        <family val="2"/>
      </rPr>
      <t>uchwały Rady Gminy nr V/19/15 z dnia  25.03.2015 roku zgodnie z załącznikiem nr 2 do niniejszego zarządzenia.</t>
    </r>
  </si>
  <si>
    <r>
      <t>Opracowuje się plan finansowy do</t>
    </r>
    <r>
      <rPr>
        <b/>
        <sz val="10"/>
        <rFont val="Arial"/>
        <family val="2"/>
      </rPr>
      <t xml:space="preserve"> § 3</t>
    </r>
    <r>
      <rPr>
        <sz val="10"/>
        <rFont val="Arial"/>
        <family val="2"/>
      </rPr>
      <t xml:space="preserve"> uchwały Rady Gminy nr V/19/15 z dnia  25.03.2015 roku zgodnie z załącznikiem nr 3 do niniejszego zarządzenia.</t>
    </r>
  </si>
  <si>
    <t>nr 16/15 z dnia  25.03.2015 roku</t>
  </si>
  <si>
    <t xml:space="preserve">Plan finansowy do § 1 uchwały Rady Gminy 
nr V/19/15 z dnia  25.03.2015 roku </t>
  </si>
  <si>
    <t xml:space="preserve">Różne rozliczenia </t>
  </si>
  <si>
    <t>75807</t>
  </si>
  <si>
    <t>Część wyrównawcza subwencji ogólnej dla gmin</t>
  </si>
  <si>
    <t>Dotacje celowe w ramach programów finansowanych z udziałem środków europejskich oraz środków, o których mowa w art.5 ust.1 pkt 3 oraz ust.3 pkt 5 i 6 ustawy, lub płatności w ramach budżetu środków europejskich, z wyłączeniem dochodów klasyfikowanych w paragrafie 205</t>
  </si>
  <si>
    <t>Środki na dofinansowanie własnych zadań bieżących gmin (związków gmin), powiatów(związków powiatów), samorządów województw, pozyskane z innych źródeł</t>
  </si>
  <si>
    <t>Dochody od osób prawnych, od osób fizycznych i od innych jednostek nieposiadających osobowości prawnej oraz wydatki związene z ich poborem</t>
  </si>
  <si>
    <t>75618</t>
  </si>
  <si>
    <t>Wpływy z innych opłat stanowiących dochody jednostek samorządu terytorialnego na podstawie ustaw</t>
  </si>
  <si>
    <t>0490</t>
  </si>
  <si>
    <t xml:space="preserve">Wpływy z innych lokalnych opłat pobieranych przez jednostki samorządu terytorialnego na podstawie odrębnych ustaw </t>
  </si>
  <si>
    <t xml:space="preserve">Gospodarka komunalna i ochrona środowiska </t>
  </si>
  <si>
    <t>2007</t>
  </si>
  <si>
    <t>2707</t>
  </si>
  <si>
    <t xml:space="preserve">Plan finansowy do § 2 uchwały Rady Gminy 
nr V/19/15 z dnia  25.03.2015 roku </t>
  </si>
  <si>
    <t xml:space="preserve">Plan finansowy do § 3 uchwały Rady Gminy 
nr V/19/15 z dnia 25.03.2015 roku </t>
  </si>
  <si>
    <t>Wynagrodzenia osobowe pracowników</t>
  </si>
  <si>
    <t xml:space="preserve">Składki na ubezpieczenia społeczne </t>
  </si>
  <si>
    <t>4010-1</t>
  </si>
  <si>
    <t>4110-1</t>
  </si>
  <si>
    <t>4120-1</t>
  </si>
  <si>
    <t xml:space="preserve">Oświata i wychowanie </t>
  </si>
  <si>
    <t xml:space="preserve">Realizacja zadań wymagających stosowania specjalnej organizacji nauki i metod pracy dla dzieci w przedszkolach, oddziałach przedszkolnych w szkołach podstawowych i innych formach wychowania przedszkolnego </t>
  </si>
  <si>
    <t xml:space="preserve">Realizacja zadań wymagających stosowania specjalnej organizacji nauki i metod pracy dla dzieci i młodzieży w szkołach podstawowych, gimnazjach , liceach ogólnokształcących, liceach, liceach profilowanych i szkołach zawodowych oraz szkołach artystycznych  </t>
  </si>
  <si>
    <t>wynagrodzenia i składki od nich naliczane</t>
  </si>
  <si>
    <t>Zarządzenie kierownika</t>
  </si>
  <si>
    <t>,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</si>
</sst>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00%"/>
    <numFmt numFmtId="177" formatCode="0.0000%"/>
  </numFmts>
  <fonts count="46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4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i/>
      <sz val="9"/>
      <name val="Arial"/>
      <family val="2"/>
    </font>
    <font>
      <sz val="9"/>
      <name val="Arial"/>
      <family val="2"/>
    </font>
    <font>
      <i/>
      <sz val="9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0"/>
      <color indexed="10"/>
      <name val="Arial CE"/>
      <family val="0"/>
    </font>
    <font>
      <sz val="8"/>
      <name val="Arial CE"/>
      <family val="2"/>
    </font>
    <font>
      <i/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9"/>
      <name val="Arial"/>
      <family val="2"/>
    </font>
    <font>
      <b/>
      <i/>
      <sz val="9"/>
      <name val="Arial CE"/>
      <family val="0"/>
    </font>
    <font>
      <i/>
      <sz val="8"/>
      <name val="Arial"/>
      <family val="2"/>
    </font>
    <font>
      <sz val="10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3" fillId="0" borderId="0" xfId="54">
      <alignment/>
      <protection/>
    </xf>
    <xf numFmtId="0" fontId="13" fillId="0" borderId="0" xfId="54" applyAlignment="1">
      <alignment/>
      <protection/>
    </xf>
    <xf numFmtId="0" fontId="26" fillId="0" borderId="0" xfId="54" applyFont="1" applyAlignment="1">
      <alignment/>
      <protection/>
    </xf>
    <xf numFmtId="0" fontId="27" fillId="0" borderId="0" xfId="54" applyFont="1">
      <alignment/>
      <protection/>
    </xf>
    <xf numFmtId="0" fontId="28" fillId="0" borderId="0" xfId="54" applyFont="1">
      <alignment/>
      <protection/>
    </xf>
    <xf numFmtId="0" fontId="13" fillId="0" borderId="0" xfId="54" applyAlignment="1">
      <alignment vertical="center" wrapText="1"/>
      <protection/>
    </xf>
    <xf numFmtId="0" fontId="13" fillId="0" borderId="0" xfId="54" applyFont="1">
      <alignment/>
      <protection/>
    </xf>
    <xf numFmtId="0" fontId="13" fillId="0" borderId="0" xfId="54" applyFont="1" applyAlignment="1">
      <alignment horizontal="center"/>
      <protection/>
    </xf>
    <xf numFmtId="0" fontId="31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vertical="center" wrapText="1"/>
    </xf>
    <xf numFmtId="0" fontId="33" fillId="0" borderId="10" xfId="0" applyFont="1" applyBorder="1" applyAlignment="1">
      <alignment vertical="center" wrapText="1"/>
    </xf>
    <xf numFmtId="0" fontId="34" fillId="0" borderId="0" xfId="54" applyFont="1">
      <alignment/>
      <protection/>
    </xf>
    <xf numFmtId="0" fontId="0" fillId="0" borderId="0" xfId="0" applyAlignment="1">
      <alignment vertical="center"/>
    </xf>
    <xf numFmtId="0" fontId="3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3" fillId="20" borderId="10" xfId="0" applyFont="1" applyFill="1" applyBorder="1" applyAlignment="1">
      <alignment horizontal="center" vertical="center" wrapText="1"/>
    </xf>
    <xf numFmtId="0" fontId="23" fillId="20" borderId="11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42" fontId="0" fillId="0" borderId="0" xfId="0" applyNumberFormat="1" applyAlignment="1">
      <alignment vertical="center"/>
    </xf>
    <xf numFmtId="0" fontId="30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3" fillId="0" borderId="0" xfId="54" applyFont="1" applyAlignment="1">
      <alignment wrapText="1"/>
      <protection/>
    </xf>
    <xf numFmtId="0" fontId="36" fillId="0" borderId="0" xfId="0" applyFont="1" applyAlignment="1">
      <alignment vertical="center"/>
    </xf>
    <xf numFmtId="49" fontId="22" fillId="0" borderId="10" xfId="0" applyNumberFormat="1" applyFont="1" applyBorder="1" applyAlignment="1">
      <alignment horizontal="center" vertical="center" wrapText="1"/>
    </xf>
    <xf numFmtId="44" fontId="22" fillId="0" borderId="10" xfId="0" applyNumberFormat="1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44" fontId="24" fillId="0" borderId="10" xfId="0" applyNumberFormat="1" applyFont="1" applyBorder="1" applyAlignment="1">
      <alignment horizontal="center" vertical="center" wrapText="1"/>
    </xf>
    <xf numFmtId="44" fontId="1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4" fontId="34" fillId="0" borderId="0" xfId="54" applyNumberFormat="1" applyFont="1">
      <alignment/>
      <protection/>
    </xf>
    <xf numFmtId="44" fontId="13" fillId="0" borderId="0" xfId="54" applyNumberFormat="1">
      <alignment/>
      <protection/>
    </xf>
    <xf numFmtId="49" fontId="22" fillId="0" borderId="10" xfId="52" applyNumberFormat="1" applyFont="1" applyBorder="1" applyAlignment="1">
      <alignment horizontal="center" vertical="center" wrapText="1"/>
      <protection/>
    </xf>
    <xf numFmtId="49" fontId="24" fillId="0" borderId="10" xfId="52" applyNumberFormat="1" applyFont="1" applyBorder="1" applyAlignment="1">
      <alignment horizontal="center" vertical="center" wrapText="1"/>
      <protection/>
    </xf>
    <xf numFmtId="0" fontId="37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0" fontId="32" fillId="0" borderId="11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vertical="center" wrapText="1"/>
    </xf>
    <xf numFmtId="44" fontId="13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 vertical="center"/>
    </xf>
    <xf numFmtId="44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13" fillId="0" borderId="0" xfId="53">
      <alignment/>
      <protection/>
    </xf>
    <xf numFmtId="0" fontId="22" fillId="0" borderId="0" xfId="53" applyFont="1">
      <alignment/>
      <protection/>
    </xf>
    <xf numFmtId="0" fontId="23" fillId="20" borderId="10" xfId="53" applyFont="1" applyFill="1" applyBorder="1" applyAlignment="1">
      <alignment horizontal="center" vertical="center"/>
      <protection/>
    </xf>
    <xf numFmtId="0" fontId="23" fillId="20" borderId="10" xfId="53" applyFont="1" applyFill="1" applyBorder="1" applyAlignment="1">
      <alignment horizontal="center" vertical="center" wrapText="1"/>
      <protection/>
    </xf>
    <xf numFmtId="49" fontId="40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44" fontId="22" fillId="0" borderId="10" xfId="53" applyNumberFormat="1" applyFont="1" applyBorder="1" applyAlignment="1">
      <alignment horizontal="center" vertical="center"/>
      <protection/>
    </xf>
    <xf numFmtId="49" fontId="41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44" fontId="13" fillId="0" borderId="10" xfId="53" applyNumberFormat="1" applyFont="1" applyBorder="1" applyAlignment="1">
      <alignment horizontal="center" vertical="center"/>
      <protection/>
    </xf>
    <xf numFmtId="44" fontId="24" fillId="0" borderId="10" xfId="53" applyNumberFormat="1" applyFont="1" applyBorder="1" applyAlignment="1">
      <alignment horizontal="center" vertical="center"/>
      <protection/>
    </xf>
    <xf numFmtId="49" fontId="13" fillId="0" borderId="10" xfId="0" applyNumberFormat="1" applyFont="1" applyBorder="1" applyAlignment="1">
      <alignment horizontal="center" vertical="center"/>
    </xf>
    <xf numFmtId="49" fontId="26" fillId="0" borderId="10" xfId="0" applyNumberFormat="1" applyFont="1" applyBorder="1" applyAlignment="1">
      <alignment horizontal="center" vertical="center"/>
    </xf>
    <xf numFmtId="0" fontId="24" fillId="0" borderId="0" xfId="53" applyFont="1">
      <alignment/>
      <protection/>
    </xf>
    <xf numFmtId="0" fontId="13" fillId="0" borderId="10" xfId="52" applyFont="1" applyBorder="1" applyAlignment="1">
      <alignment horizontal="center" vertical="center" wrapText="1"/>
      <protection/>
    </xf>
    <xf numFmtId="0" fontId="41" fillId="0" borderId="10" xfId="0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44" fontId="13" fillId="0" borderId="12" xfId="53" applyNumberFormat="1" applyFont="1" applyBorder="1" applyAlignment="1">
      <alignment horizontal="center" vertical="center"/>
      <protection/>
    </xf>
    <xf numFmtId="0" fontId="13" fillId="0" borderId="12" xfId="53" applyBorder="1">
      <alignment/>
      <protection/>
    </xf>
    <xf numFmtId="0" fontId="0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 wrapText="1"/>
    </xf>
    <xf numFmtId="44" fontId="22" fillId="0" borderId="12" xfId="0" applyNumberFormat="1" applyFont="1" applyBorder="1" applyAlignment="1">
      <alignment vertical="center"/>
    </xf>
    <xf numFmtId="49" fontId="41" fillId="0" borderId="12" xfId="0" applyNumberFormat="1" applyFont="1" applyBorder="1" applyAlignment="1">
      <alignment horizontal="center" vertical="center"/>
    </xf>
    <xf numFmtId="49" fontId="13" fillId="0" borderId="10" xfId="52" applyNumberFormat="1" applyFont="1" applyBorder="1" applyAlignment="1">
      <alignment horizontal="center" vertical="center" wrapText="1"/>
      <protection/>
    </xf>
    <xf numFmtId="0" fontId="30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/>
    </xf>
    <xf numFmtId="44" fontId="21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23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left" vertical="center" wrapText="1"/>
    </xf>
    <xf numFmtId="44" fontId="23" fillId="0" borderId="10" xfId="0" applyNumberFormat="1" applyFont="1" applyFill="1" applyBorder="1" applyAlignment="1">
      <alignment horizontal="center" vertical="center" wrapText="1"/>
    </xf>
    <xf numFmtId="44" fontId="13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/>
    </xf>
    <xf numFmtId="0" fontId="29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 wrapText="1"/>
    </xf>
    <xf numFmtId="44" fontId="22" fillId="0" borderId="0" xfId="0" applyNumberFormat="1" applyFont="1" applyBorder="1" applyAlignment="1">
      <alignment horizontal="center" vertical="center" wrapText="1"/>
    </xf>
    <xf numFmtId="0" fontId="13" fillId="0" borderId="0" xfId="53" applyFont="1" applyAlignment="1">
      <alignment horizontal="right"/>
      <protection/>
    </xf>
    <xf numFmtId="0" fontId="13" fillId="0" borderId="0" xfId="54" applyFont="1" applyAlignment="1">
      <alignment horizontal="center" vertical="center"/>
      <protection/>
    </xf>
    <xf numFmtId="0" fontId="21" fillId="0" borderId="11" xfId="52" applyFont="1" applyBorder="1" applyAlignment="1">
      <alignment horizontal="left" vertical="center" wrapText="1"/>
      <protection/>
    </xf>
    <xf numFmtId="0" fontId="23" fillId="0" borderId="11" xfId="52" applyFont="1" applyBorder="1" applyAlignment="1">
      <alignment horizontal="left" vertical="center" wrapText="1"/>
      <protection/>
    </xf>
    <xf numFmtId="0" fontId="23" fillId="0" borderId="11" xfId="0" applyFont="1" applyBorder="1" applyAlignment="1">
      <alignment vertical="center" wrapText="1"/>
    </xf>
    <xf numFmtId="0" fontId="29" fillId="0" borderId="11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40" fillId="0" borderId="0" xfId="0" applyFont="1" applyAlignment="1">
      <alignment/>
    </xf>
    <xf numFmtId="44" fontId="45" fillId="0" borderId="10" xfId="0" applyNumberFormat="1" applyFont="1" applyBorder="1" applyAlignment="1">
      <alignment horizontal="center" vertical="center" wrapText="1"/>
    </xf>
    <xf numFmtId="44" fontId="44" fillId="0" borderId="10" xfId="0" applyNumberFormat="1" applyFont="1" applyBorder="1" applyAlignment="1">
      <alignment horizontal="center" vertical="center" wrapText="1"/>
    </xf>
    <xf numFmtId="0" fontId="13" fillId="0" borderId="0" xfId="54" applyFont="1" applyAlignment="1">
      <alignment wrapText="1"/>
      <protection/>
    </xf>
    <xf numFmtId="0" fontId="0" fillId="0" borderId="0" xfId="0" applyAlignment="1">
      <alignment/>
    </xf>
    <xf numFmtId="0" fontId="13" fillId="0" borderId="0" xfId="54" applyFont="1" applyAlignment="1">
      <alignment/>
      <protection/>
    </xf>
    <xf numFmtId="44" fontId="22" fillId="0" borderId="0" xfId="54" applyNumberFormat="1" applyFont="1" applyAlignment="1">
      <alignment/>
      <protection/>
    </xf>
    <xf numFmtId="0" fontId="13" fillId="0" borderId="0" xfId="54" applyAlignment="1">
      <alignment vertical="center" wrapText="1"/>
      <protection/>
    </xf>
    <xf numFmtId="0" fontId="25" fillId="0" borderId="0" xfId="54" applyFont="1" applyAlignment="1">
      <alignment horizontal="center"/>
      <protection/>
    </xf>
    <xf numFmtId="0" fontId="13" fillId="0" borderId="0" xfId="54" applyAlignment="1">
      <alignment horizontal="center"/>
      <protection/>
    </xf>
    <xf numFmtId="0" fontId="13" fillId="0" borderId="0" xfId="54" applyAlignment="1">
      <alignment/>
      <protection/>
    </xf>
    <xf numFmtId="0" fontId="26" fillId="0" borderId="0" xfId="54" applyFont="1" applyAlignment="1">
      <alignment horizontal="left" vertical="center" wrapText="1"/>
      <protection/>
    </xf>
    <xf numFmtId="0" fontId="24" fillId="0" borderId="0" xfId="54" applyFont="1" applyAlignment="1">
      <alignment horizontal="left" vertical="center"/>
      <protection/>
    </xf>
    <xf numFmtId="0" fontId="13" fillId="0" borderId="0" xfId="54" applyFont="1" applyAlignment="1">
      <alignment horizontal="left" wrapText="1"/>
      <protection/>
    </xf>
    <xf numFmtId="0" fontId="13" fillId="0" borderId="0" xfId="54" applyAlignment="1">
      <alignment horizontal="left" wrapText="1"/>
      <protection/>
    </xf>
    <xf numFmtId="0" fontId="2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2" fillId="0" borderId="0" xfId="54" applyFont="1" applyAlignment="1">
      <alignment horizontal="center" wrapText="1"/>
      <protection/>
    </xf>
    <xf numFmtId="0" fontId="13" fillId="0" borderId="0" xfId="53" applyFont="1" applyAlignment="1">
      <alignment horizontal="right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uchwała z 2008 2 2" xfId="53"/>
    <cellStyle name="Normalny_Zarządzenie nr 47 z 2007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view="pageBreakPreview" zoomScaleSheetLayoutView="100" zoomScalePageLayoutView="0" workbookViewId="0" topLeftCell="A19">
      <selection activeCell="B5" sqref="B5:H5"/>
    </sheetView>
  </sheetViews>
  <sheetFormatPr defaultColWidth="9.00390625" defaultRowHeight="12.75"/>
  <cols>
    <col min="1" max="1" width="5.25390625" style="1" customWidth="1"/>
    <col min="2" max="2" width="7.125" style="1" customWidth="1"/>
    <col min="3" max="3" width="5.875" style="1" customWidth="1"/>
    <col min="4" max="4" width="9.375" style="1" customWidth="1"/>
    <col min="5" max="5" width="9.125" style="1" customWidth="1"/>
    <col min="6" max="6" width="8.00390625" style="1" customWidth="1"/>
    <col min="7" max="7" width="13.125" style="1" customWidth="1"/>
    <col min="8" max="8" width="13.75390625" style="1" customWidth="1"/>
    <col min="9" max="9" width="12.375" style="1" customWidth="1"/>
    <col min="10" max="16384" width="9.125" style="1" customWidth="1"/>
  </cols>
  <sheetData>
    <row r="1" spans="1:8" ht="18">
      <c r="A1" s="116" t="s">
        <v>141</v>
      </c>
      <c r="B1" s="117"/>
      <c r="C1" s="117"/>
      <c r="D1" s="117"/>
      <c r="E1" s="117"/>
      <c r="F1" s="117"/>
      <c r="G1" s="117"/>
      <c r="H1" s="117"/>
    </row>
    <row r="2" spans="1:8" ht="23.25" customHeight="1">
      <c r="A2" s="116" t="s">
        <v>4</v>
      </c>
      <c r="B2" s="118"/>
      <c r="C2" s="118"/>
      <c r="D2" s="118"/>
      <c r="E2" s="118"/>
      <c r="F2" s="118"/>
      <c r="G2" s="118"/>
      <c r="H2" s="118"/>
    </row>
    <row r="3" spans="1:8" ht="22.5" customHeight="1">
      <c r="A3" s="116" t="s">
        <v>142</v>
      </c>
      <c r="B3" s="118"/>
      <c r="C3" s="118"/>
      <c r="D3" s="118"/>
      <c r="E3" s="118"/>
      <c r="F3" s="118"/>
      <c r="G3" s="118"/>
      <c r="H3" s="118"/>
    </row>
    <row r="4" ht="15.75" customHeight="1"/>
    <row r="5" spans="2:8" ht="45" customHeight="1">
      <c r="B5" s="119" t="s">
        <v>143</v>
      </c>
      <c r="C5" s="120"/>
      <c r="D5" s="120"/>
      <c r="E5" s="120"/>
      <c r="F5" s="120"/>
      <c r="G5" s="120"/>
      <c r="H5" s="120"/>
    </row>
    <row r="6" spans="2:7" ht="22.5" customHeight="1">
      <c r="B6" s="3"/>
      <c r="C6" s="2"/>
      <c r="D6" s="2"/>
      <c r="E6" s="2"/>
      <c r="F6" s="2"/>
      <c r="G6" s="2"/>
    </row>
    <row r="7" ht="12.75">
      <c r="B7" s="7" t="s">
        <v>13</v>
      </c>
    </row>
    <row r="8" ht="12.75">
      <c r="A8" s="7" t="s">
        <v>14</v>
      </c>
    </row>
    <row r="9" spans="1:9" ht="27.75" customHeight="1">
      <c r="A9" s="121" t="s">
        <v>20</v>
      </c>
      <c r="B9" s="122"/>
      <c r="C9" s="122"/>
      <c r="D9" s="122"/>
      <c r="E9" s="122"/>
      <c r="F9" s="122"/>
      <c r="G9" s="122"/>
      <c r="H9" s="122"/>
      <c r="I9" s="122"/>
    </row>
    <row r="11" spans="1:4" ht="15.75">
      <c r="A11" s="4" t="s">
        <v>5</v>
      </c>
      <c r="B11" s="5"/>
      <c r="C11" s="5"/>
      <c r="D11" s="5"/>
    </row>
    <row r="12" spans="1:4" ht="12" customHeight="1">
      <c r="A12" s="4"/>
      <c r="B12" s="5"/>
      <c r="C12" s="5"/>
      <c r="D12" s="5"/>
    </row>
    <row r="13" ht="12.75">
      <c r="F13" s="8" t="s">
        <v>10</v>
      </c>
    </row>
    <row r="14" ht="12.75">
      <c r="D14" s="8"/>
    </row>
    <row r="15" spans="1:9" ht="31.5" customHeight="1">
      <c r="A15" s="111" t="s">
        <v>144</v>
      </c>
      <c r="B15" s="111"/>
      <c r="C15" s="111"/>
      <c r="D15" s="111"/>
      <c r="E15" s="111"/>
      <c r="F15" s="111"/>
      <c r="G15" s="111"/>
      <c r="H15" s="111"/>
      <c r="I15" s="111"/>
    </row>
    <row r="16" ht="21.75" customHeight="1">
      <c r="D16" s="8"/>
    </row>
    <row r="17" spans="4:6" ht="12.75">
      <c r="D17" s="8"/>
      <c r="F17" s="8" t="s">
        <v>11</v>
      </c>
    </row>
    <row r="18" spans="1:9" ht="33" customHeight="1">
      <c r="A18" s="111" t="s">
        <v>145</v>
      </c>
      <c r="B18" s="111"/>
      <c r="C18" s="111"/>
      <c r="D18" s="111"/>
      <c r="E18" s="111"/>
      <c r="F18" s="111"/>
      <c r="G18" s="111"/>
      <c r="H18" s="111"/>
      <c r="I18" s="111"/>
    </row>
    <row r="19" ht="21.75" customHeight="1">
      <c r="D19" s="8"/>
    </row>
    <row r="20" spans="4:6" ht="12.75" hidden="1">
      <c r="D20" s="8"/>
      <c r="F20" s="8" t="s">
        <v>70</v>
      </c>
    </row>
    <row r="21" spans="4:6" ht="17.25" customHeight="1">
      <c r="D21" s="8"/>
      <c r="F21" s="101" t="s">
        <v>70</v>
      </c>
    </row>
    <row r="22" spans="1:9" ht="12.75" customHeight="1">
      <c r="A22" s="111" t="s">
        <v>146</v>
      </c>
      <c r="B22" s="112"/>
      <c r="C22" s="112"/>
      <c r="D22" s="112"/>
      <c r="E22" s="112"/>
      <c r="F22" s="112"/>
      <c r="G22" s="112"/>
      <c r="H22" s="112"/>
      <c r="I22" s="112"/>
    </row>
    <row r="23" spans="1:9" ht="31.5" customHeight="1" hidden="1">
      <c r="A23" s="112"/>
      <c r="B23" s="112"/>
      <c r="C23" s="112"/>
      <c r="D23" s="112"/>
      <c r="E23" s="112"/>
      <c r="F23" s="112"/>
      <c r="G23" s="112"/>
      <c r="H23" s="112"/>
      <c r="I23" s="112"/>
    </row>
    <row r="24" spans="1:9" ht="20.25" customHeight="1">
      <c r="A24" s="112"/>
      <c r="B24" s="112"/>
      <c r="C24" s="112"/>
      <c r="D24" s="112"/>
      <c r="E24" s="112"/>
      <c r="F24" s="112"/>
      <c r="G24" s="112"/>
      <c r="H24" s="112"/>
      <c r="I24" s="112"/>
    </row>
    <row r="25" spans="1:9" ht="18" customHeight="1">
      <c r="A25" s="26"/>
      <c r="B25" s="26"/>
      <c r="C25" s="26"/>
      <c r="D25" s="26"/>
      <c r="E25" s="26"/>
      <c r="F25" s="8"/>
      <c r="G25" s="26"/>
      <c r="H25" s="26"/>
      <c r="I25" s="26"/>
    </row>
    <row r="26" spans="1:9" ht="12.75">
      <c r="A26" s="26"/>
      <c r="B26" s="26"/>
      <c r="C26" s="26"/>
      <c r="D26" s="26"/>
      <c r="E26" s="26"/>
      <c r="F26" s="26"/>
      <c r="G26" s="26"/>
      <c r="H26" s="26"/>
      <c r="I26" s="26"/>
    </row>
    <row r="27" spans="1:9" ht="36" customHeight="1" hidden="1">
      <c r="A27" s="111"/>
      <c r="B27" s="111"/>
      <c r="C27" s="111"/>
      <c r="D27" s="111"/>
      <c r="E27" s="111"/>
      <c r="F27" s="111"/>
      <c r="G27" s="111"/>
      <c r="H27" s="111"/>
      <c r="I27" s="111"/>
    </row>
    <row r="28" spans="1:9" ht="12.75" hidden="1">
      <c r="A28" s="26"/>
      <c r="B28" s="26"/>
      <c r="C28" s="26"/>
      <c r="D28" s="26"/>
      <c r="E28" s="26"/>
      <c r="F28" s="26"/>
      <c r="G28" s="26"/>
      <c r="H28" s="26"/>
      <c r="I28" s="26"/>
    </row>
    <row r="29" spans="1:9" ht="12.75" hidden="1">
      <c r="A29" s="26"/>
      <c r="B29" s="26"/>
      <c r="C29" s="26"/>
      <c r="D29" s="26"/>
      <c r="E29" s="26"/>
      <c r="F29" s="8"/>
      <c r="G29" s="26"/>
      <c r="H29" s="26"/>
      <c r="I29" s="26"/>
    </row>
    <row r="30" spans="1:9" ht="15" customHeight="1">
      <c r="A30" s="26"/>
      <c r="B30" s="26"/>
      <c r="C30" s="26"/>
      <c r="D30" s="26"/>
      <c r="E30" s="26"/>
      <c r="F30" s="26"/>
      <c r="G30" s="26"/>
      <c r="H30" s="26"/>
      <c r="I30" s="26"/>
    </row>
    <row r="31" spans="1:9" ht="12.75">
      <c r="A31" s="26"/>
      <c r="B31" s="26"/>
      <c r="C31" s="26"/>
      <c r="D31" s="26"/>
      <c r="E31" s="26"/>
      <c r="F31" s="26"/>
      <c r="G31" s="26"/>
      <c r="H31" s="26"/>
      <c r="I31" s="26"/>
    </row>
    <row r="32" spans="1:9" ht="12.75">
      <c r="A32" s="26"/>
      <c r="B32" s="26"/>
      <c r="C32" s="26"/>
      <c r="D32" s="26"/>
      <c r="E32" s="26"/>
      <c r="F32" s="26"/>
      <c r="G32" s="26"/>
      <c r="H32" s="26"/>
      <c r="I32" s="26"/>
    </row>
    <row r="33" ht="12.75">
      <c r="A33" s="1" t="s">
        <v>6</v>
      </c>
    </row>
    <row r="35" spans="1:9" ht="12.75">
      <c r="A35" s="113" t="s">
        <v>7</v>
      </c>
      <c r="B35" s="113"/>
      <c r="C35" s="7"/>
      <c r="D35" s="114">
        <v>9208037.99</v>
      </c>
      <c r="E35" s="114"/>
      <c r="F35" s="7" t="s">
        <v>8</v>
      </c>
      <c r="G35" s="7"/>
      <c r="H35" s="114">
        <v>799598</v>
      </c>
      <c r="I35" s="114"/>
    </row>
    <row r="36" spans="1:9" ht="12.75">
      <c r="A36" s="113" t="s">
        <v>9</v>
      </c>
      <c r="B36" s="113"/>
      <c r="C36" s="7"/>
      <c r="D36" s="114">
        <v>10327037.99</v>
      </c>
      <c r="E36" s="114"/>
      <c r="F36" s="7" t="s">
        <v>8</v>
      </c>
      <c r="G36" s="7"/>
      <c r="H36" s="114">
        <v>799598</v>
      </c>
      <c r="I36" s="114"/>
    </row>
    <row r="37" spans="1:9" ht="24.75" customHeight="1">
      <c r="A37" s="12"/>
      <c r="B37" s="12"/>
      <c r="C37" s="12"/>
      <c r="D37" s="12"/>
      <c r="E37" s="12"/>
      <c r="F37" s="12"/>
      <c r="G37" s="12"/>
      <c r="H37" s="35"/>
      <c r="I37" s="12"/>
    </row>
    <row r="38" spans="1:9" ht="12.75">
      <c r="A38" s="12"/>
      <c r="B38" s="12"/>
      <c r="C38" s="12"/>
      <c r="D38" s="12"/>
      <c r="E38" s="12"/>
      <c r="F38" s="8" t="s">
        <v>114</v>
      </c>
      <c r="G38" s="12"/>
      <c r="H38" s="12"/>
      <c r="I38" s="12"/>
    </row>
    <row r="39" spans="4:7" ht="24" customHeight="1">
      <c r="D39" s="8"/>
      <c r="G39" s="36"/>
    </row>
    <row r="40" spans="1:8" ht="17.25" customHeight="1">
      <c r="A40" s="115" t="s">
        <v>17</v>
      </c>
      <c r="B40" s="115"/>
      <c r="C40" s="115"/>
      <c r="D40" s="115"/>
      <c r="E40" s="115"/>
      <c r="F40" s="115"/>
      <c r="G40" s="115"/>
      <c r="H40" s="115"/>
    </row>
    <row r="41" spans="1:8" ht="13.5" customHeight="1">
      <c r="A41" s="6"/>
      <c r="B41" s="6"/>
      <c r="C41" s="6"/>
      <c r="D41" s="6"/>
      <c r="E41" s="6"/>
      <c r="F41" s="6"/>
      <c r="G41" s="6"/>
      <c r="H41" s="6"/>
    </row>
    <row r="42" spans="1:8" ht="13.5" customHeight="1">
      <c r="A42" s="6"/>
      <c r="B42" s="6"/>
      <c r="C42" s="6"/>
      <c r="D42" s="6"/>
      <c r="E42" s="6"/>
      <c r="F42" s="6"/>
      <c r="G42" s="6"/>
      <c r="H42" s="6"/>
    </row>
    <row r="43" spans="1:8" ht="13.5" customHeight="1">
      <c r="A43" s="6"/>
      <c r="B43" s="6"/>
      <c r="C43" s="6"/>
      <c r="D43" s="6"/>
      <c r="E43" s="6"/>
      <c r="F43" s="6"/>
      <c r="G43" s="6"/>
      <c r="H43" s="6"/>
    </row>
  </sheetData>
  <sheetProtection/>
  <mergeCells count="16">
    <mergeCell ref="A18:I18"/>
    <mergeCell ref="A1:H1"/>
    <mergeCell ref="A2:H2"/>
    <mergeCell ref="A3:H3"/>
    <mergeCell ref="B5:H5"/>
    <mergeCell ref="A9:I9"/>
    <mergeCell ref="A15:I15"/>
    <mergeCell ref="A22:I24"/>
    <mergeCell ref="A36:B36"/>
    <mergeCell ref="D36:E36"/>
    <mergeCell ref="H36:I36"/>
    <mergeCell ref="A40:H40"/>
    <mergeCell ref="A35:B35"/>
    <mergeCell ref="D35:E35"/>
    <mergeCell ref="H35:I35"/>
    <mergeCell ref="A27:I27"/>
  </mergeCells>
  <printOptions horizontalCentered="1"/>
  <pageMargins left="0.7874015748031497" right="0.7874015748031497" top="0.98425196850393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94"/>
  <sheetViews>
    <sheetView tabSelected="1" zoomScalePageLayoutView="0" workbookViewId="0" topLeftCell="A107">
      <selection activeCell="D229" sqref="D229"/>
    </sheetView>
  </sheetViews>
  <sheetFormatPr defaultColWidth="9.00390625" defaultRowHeight="12.75"/>
  <cols>
    <col min="1" max="1" width="3.875" style="0" customWidth="1"/>
    <col min="2" max="2" width="6.00390625" style="0" customWidth="1"/>
    <col min="3" max="3" width="7.00390625" style="0" customWidth="1"/>
    <col min="4" max="4" width="34.625" style="0" customWidth="1"/>
    <col min="5" max="5" width="13.25390625" style="0" customWidth="1"/>
    <col min="6" max="6" width="14.75390625" style="0" customWidth="1"/>
    <col min="7" max="7" width="10.25390625" style="0" customWidth="1"/>
  </cols>
  <sheetData>
    <row r="1" ht="12.75" hidden="1"/>
    <row r="2" ht="12.75" hidden="1"/>
    <row r="3" spans="5:7" ht="12.75">
      <c r="E3" s="126" t="s">
        <v>16</v>
      </c>
      <c r="F3" s="126"/>
      <c r="G3" s="126"/>
    </row>
    <row r="4" spans="5:7" ht="12.75">
      <c r="E4" s="126" t="s">
        <v>147</v>
      </c>
      <c r="F4" s="126"/>
      <c r="G4" s="126"/>
    </row>
    <row r="5" spans="5:7" ht="12.75">
      <c r="E5" s="100"/>
      <c r="F5" s="100"/>
      <c r="G5" s="100"/>
    </row>
    <row r="6" spans="1:7" ht="31.5" customHeight="1">
      <c r="A6" s="125" t="s">
        <v>148</v>
      </c>
      <c r="B6" s="125"/>
      <c r="C6" s="125"/>
      <c r="D6" s="125"/>
      <c r="E6" s="125"/>
      <c r="F6" s="125"/>
      <c r="G6" s="125"/>
    </row>
    <row r="7" spans="1:7" ht="12.75">
      <c r="A7" s="27"/>
      <c r="B7" s="27"/>
      <c r="C7" s="27"/>
      <c r="D7" s="27"/>
      <c r="E7" s="27"/>
      <c r="F7" s="27"/>
      <c r="G7" s="27"/>
    </row>
    <row r="8" spans="1:7" ht="12.75">
      <c r="A8" s="123" t="s">
        <v>123</v>
      </c>
      <c r="B8" s="124"/>
      <c r="C8" s="124"/>
      <c r="D8" s="124"/>
      <c r="E8" s="124"/>
      <c r="F8" s="124"/>
      <c r="G8" s="124"/>
    </row>
    <row r="10" spans="1:7" ht="36">
      <c r="A10" s="16" t="s">
        <v>0</v>
      </c>
      <c r="B10" s="16" t="s">
        <v>1</v>
      </c>
      <c r="C10" s="16" t="s">
        <v>12</v>
      </c>
      <c r="D10" s="17" t="s">
        <v>2</v>
      </c>
      <c r="E10" s="16" t="s">
        <v>19</v>
      </c>
      <c r="F10" s="16" t="s">
        <v>18</v>
      </c>
      <c r="G10" s="16" t="s">
        <v>15</v>
      </c>
    </row>
    <row r="11" spans="1:7" ht="25.5">
      <c r="A11" s="28" t="s">
        <v>26</v>
      </c>
      <c r="B11" s="28"/>
      <c r="C11" s="22"/>
      <c r="D11" s="11" t="s">
        <v>149</v>
      </c>
      <c r="E11" s="29">
        <f aca="true" t="shared" si="0" ref="E11:G12">E12</f>
        <v>0</v>
      </c>
      <c r="F11" s="29">
        <f t="shared" si="0"/>
        <v>2981</v>
      </c>
      <c r="G11" s="29">
        <f t="shared" si="0"/>
        <v>0</v>
      </c>
    </row>
    <row r="12" spans="1:7" ht="24">
      <c r="A12" s="24"/>
      <c r="B12" s="30" t="s">
        <v>150</v>
      </c>
      <c r="C12" s="31"/>
      <c r="D12" s="9" t="s">
        <v>151</v>
      </c>
      <c r="E12" s="32">
        <f t="shared" si="0"/>
        <v>0</v>
      </c>
      <c r="F12" s="32">
        <f t="shared" si="0"/>
        <v>2981</v>
      </c>
      <c r="G12" s="32">
        <f t="shared" si="0"/>
        <v>0</v>
      </c>
    </row>
    <row r="13" spans="1:7" ht="12.75">
      <c r="A13" s="24"/>
      <c r="B13" s="21"/>
      <c r="C13" s="24">
        <v>2920</v>
      </c>
      <c r="D13" s="76" t="s">
        <v>27</v>
      </c>
      <c r="E13" s="33"/>
      <c r="F13" s="33">
        <v>2981</v>
      </c>
      <c r="G13" s="33"/>
    </row>
    <row r="14" spans="1:7" ht="25.5" hidden="1">
      <c r="A14" s="28" t="s">
        <v>82</v>
      </c>
      <c r="B14" s="28"/>
      <c r="C14" s="22"/>
      <c r="D14" s="11" t="s">
        <v>134</v>
      </c>
      <c r="E14" s="29">
        <f aca="true" t="shared" si="1" ref="E14:G15">E15</f>
        <v>0</v>
      </c>
      <c r="F14" s="29">
        <f t="shared" si="1"/>
        <v>0</v>
      </c>
      <c r="G14" s="29">
        <f t="shared" si="1"/>
        <v>0</v>
      </c>
    </row>
    <row r="15" spans="1:7" ht="24" hidden="1">
      <c r="A15" s="23"/>
      <c r="B15" s="30" t="s">
        <v>110</v>
      </c>
      <c r="C15" s="31"/>
      <c r="D15" s="9" t="s">
        <v>111</v>
      </c>
      <c r="E15" s="32">
        <f t="shared" si="1"/>
        <v>0</v>
      </c>
      <c r="F15" s="32">
        <f t="shared" si="1"/>
        <v>0</v>
      </c>
      <c r="G15" s="32">
        <f t="shared" si="1"/>
        <v>0</v>
      </c>
    </row>
    <row r="16" spans="1:7" ht="60" hidden="1">
      <c r="A16" s="24"/>
      <c r="B16" s="21"/>
      <c r="C16" s="75" t="s">
        <v>124</v>
      </c>
      <c r="D16" s="76" t="s">
        <v>125</v>
      </c>
      <c r="E16" s="33"/>
      <c r="F16" s="33"/>
      <c r="G16" s="33"/>
    </row>
    <row r="17" spans="1:7" ht="12.75">
      <c r="A17" s="34"/>
      <c r="B17" s="25"/>
      <c r="C17" s="25"/>
      <c r="D17" s="18" t="s">
        <v>3</v>
      </c>
      <c r="E17" s="29">
        <f>E11+E14</f>
        <v>0</v>
      </c>
      <c r="F17" s="29">
        <f>F11+F14</f>
        <v>2981</v>
      </c>
      <c r="G17" s="29">
        <f>G11+G14</f>
        <v>0</v>
      </c>
    </row>
    <row r="18" spans="1:7" ht="12.75">
      <c r="A18" s="96"/>
      <c r="B18" s="97"/>
      <c r="C18" s="97"/>
      <c r="D18" s="98"/>
      <c r="E18" s="99"/>
      <c r="F18" s="99"/>
      <c r="G18" s="99"/>
    </row>
    <row r="19" ht="363" customHeight="1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spans="1:7" ht="17.25" customHeight="1">
      <c r="A28" s="13"/>
      <c r="B28" s="13"/>
      <c r="C28" s="13"/>
      <c r="D28" s="13"/>
      <c r="E28" s="126" t="s">
        <v>69</v>
      </c>
      <c r="F28" s="126"/>
      <c r="G28" s="126"/>
    </row>
    <row r="29" spans="1:7" ht="16.5" customHeight="1">
      <c r="A29" s="13"/>
      <c r="B29" s="13"/>
      <c r="C29" s="13"/>
      <c r="D29" s="13"/>
      <c r="E29" s="126" t="s">
        <v>147</v>
      </c>
      <c r="F29" s="126"/>
      <c r="G29" s="126"/>
    </row>
    <row r="30" spans="1:9" ht="28.5" customHeight="1" hidden="1">
      <c r="A30" s="125" t="s">
        <v>64</v>
      </c>
      <c r="B30" s="125"/>
      <c r="C30" s="125"/>
      <c r="D30" s="125"/>
      <c r="E30" s="125"/>
      <c r="F30" s="125"/>
      <c r="G30" s="125"/>
      <c r="H30" s="26"/>
      <c r="I30" s="26"/>
    </row>
    <row r="31" spans="1:7" ht="6" customHeight="1" hidden="1">
      <c r="A31" s="27"/>
      <c r="B31" s="27"/>
      <c r="C31" s="27"/>
      <c r="D31" s="27"/>
      <c r="E31" s="27"/>
      <c r="F31" s="27"/>
      <c r="G31" s="27"/>
    </row>
    <row r="32" spans="1:7" ht="21" customHeight="1" hidden="1">
      <c r="A32" s="123" t="s">
        <v>21</v>
      </c>
      <c r="B32" s="124"/>
      <c r="C32" s="124"/>
      <c r="D32" s="124"/>
      <c r="E32" s="124"/>
      <c r="F32" s="124"/>
      <c r="G32" s="124"/>
    </row>
    <row r="33" spans="1:7" ht="7.5" customHeight="1" hidden="1">
      <c r="A33" s="14"/>
      <c r="B33" s="15"/>
      <c r="C33" s="15"/>
      <c r="D33" s="15"/>
      <c r="E33" s="15"/>
      <c r="F33" s="15"/>
      <c r="G33" s="15"/>
    </row>
    <row r="34" spans="1:7" ht="37.5" customHeight="1" hidden="1">
      <c r="A34" s="16" t="s">
        <v>0</v>
      </c>
      <c r="B34" s="16" t="s">
        <v>1</v>
      </c>
      <c r="C34" s="16" t="s">
        <v>12</v>
      </c>
      <c r="D34" s="17" t="s">
        <v>2</v>
      </c>
      <c r="E34" s="16" t="s">
        <v>7</v>
      </c>
      <c r="F34" s="16" t="s">
        <v>9</v>
      </c>
      <c r="G34" s="16" t="s">
        <v>15</v>
      </c>
    </row>
    <row r="35" spans="1:7" ht="57.75" customHeight="1" hidden="1">
      <c r="A35" s="28" t="s">
        <v>23</v>
      </c>
      <c r="B35" s="28"/>
      <c r="C35" s="22"/>
      <c r="D35" s="49" t="s">
        <v>63</v>
      </c>
      <c r="E35" s="29">
        <f aca="true" t="shared" si="2" ref="E35:G36">E36</f>
        <v>-29375</v>
      </c>
      <c r="F35" s="29">
        <f>F36</f>
        <v>0</v>
      </c>
      <c r="G35" s="29">
        <f t="shared" si="2"/>
        <v>0</v>
      </c>
    </row>
    <row r="36" spans="1:7" ht="22.5" customHeight="1" hidden="1">
      <c r="A36" s="23"/>
      <c r="B36" s="30" t="s">
        <v>61</v>
      </c>
      <c r="C36" s="31"/>
      <c r="D36" s="40" t="s">
        <v>62</v>
      </c>
      <c r="E36" s="32">
        <f>E37</f>
        <v>-29375</v>
      </c>
      <c r="F36" s="32">
        <f t="shared" si="2"/>
        <v>0</v>
      </c>
      <c r="G36" s="32">
        <f t="shared" si="2"/>
        <v>0</v>
      </c>
    </row>
    <row r="37" spans="1:7" ht="17.25" customHeight="1" hidden="1">
      <c r="A37" s="24"/>
      <c r="B37" s="21"/>
      <c r="C37" s="23" t="s">
        <v>24</v>
      </c>
      <c r="D37" s="50" t="s">
        <v>25</v>
      </c>
      <c r="E37" s="33">
        <v>-29375</v>
      </c>
      <c r="F37" s="33"/>
      <c r="G37" s="33"/>
    </row>
    <row r="38" spans="1:7" ht="22.5" customHeight="1" hidden="1">
      <c r="A38" s="37" t="s">
        <v>26</v>
      </c>
      <c r="B38" s="21"/>
      <c r="C38" s="24"/>
      <c r="D38" s="11" t="s">
        <v>30</v>
      </c>
      <c r="E38" s="29">
        <f>E39</f>
        <v>-60411</v>
      </c>
      <c r="F38" s="29">
        <f>F39</f>
        <v>0</v>
      </c>
      <c r="G38" s="33"/>
    </row>
    <row r="39" spans="1:7" ht="29.25" customHeight="1" hidden="1">
      <c r="A39" s="24"/>
      <c r="B39" s="38" t="s">
        <v>28</v>
      </c>
      <c r="C39" s="24"/>
      <c r="D39" s="40" t="s">
        <v>29</v>
      </c>
      <c r="E39" s="33">
        <f>E40</f>
        <v>-60411</v>
      </c>
      <c r="F39" s="32">
        <f>F40</f>
        <v>0</v>
      </c>
      <c r="G39" s="33"/>
    </row>
    <row r="40" spans="1:7" ht="23.25" customHeight="1" hidden="1">
      <c r="A40" s="24"/>
      <c r="B40" s="21"/>
      <c r="C40" s="24">
        <v>2920</v>
      </c>
      <c r="D40" s="10" t="s">
        <v>27</v>
      </c>
      <c r="E40" s="33">
        <v>-60411</v>
      </c>
      <c r="F40" s="33"/>
      <c r="G40" s="33"/>
    </row>
    <row r="41" spans="1:7" ht="23.25" customHeight="1" hidden="1">
      <c r="A41" s="37" t="s">
        <v>40</v>
      </c>
      <c r="B41" s="21"/>
      <c r="C41" s="24"/>
      <c r="D41" s="11" t="s">
        <v>44</v>
      </c>
      <c r="E41" s="29">
        <f>E42</f>
        <v>0</v>
      </c>
      <c r="F41" s="29">
        <f>F42</f>
        <v>-89786</v>
      </c>
      <c r="G41" s="33"/>
    </row>
    <row r="42" spans="1:7" ht="25.5" hidden="1">
      <c r="A42" s="24"/>
      <c r="B42" s="38" t="s">
        <v>41</v>
      </c>
      <c r="C42" s="24"/>
      <c r="D42" s="9" t="s">
        <v>42</v>
      </c>
      <c r="E42" s="33">
        <f>E43</f>
        <v>0</v>
      </c>
      <c r="F42" s="32">
        <f>F43</f>
        <v>-89786</v>
      </c>
      <c r="G42" s="33"/>
    </row>
    <row r="43" spans="1:7" ht="23.25" customHeight="1" hidden="1">
      <c r="A43" s="24"/>
      <c r="B43" s="21"/>
      <c r="C43" s="24">
        <v>4010</v>
      </c>
      <c r="D43" s="10" t="s">
        <v>43</v>
      </c>
      <c r="E43" s="33"/>
      <c r="F43" s="33">
        <v>-89786</v>
      </c>
      <c r="G43" s="33"/>
    </row>
    <row r="44" spans="1:7" ht="22.5" customHeight="1" hidden="1">
      <c r="A44" s="37" t="s">
        <v>31</v>
      </c>
      <c r="B44" s="21"/>
      <c r="C44" s="24"/>
      <c r="D44" s="11" t="s">
        <v>34</v>
      </c>
      <c r="E44" s="29">
        <f>E45</f>
        <v>95499.43</v>
      </c>
      <c r="F44" s="29">
        <f>F45</f>
        <v>95499.42999999996</v>
      </c>
      <c r="G44" s="33"/>
    </row>
    <row r="45" spans="1:7" ht="25.5" hidden="1">
      <c r="A45" s="24"/>
      <c r="B45" s="38" t="s">
        <v>32</v>
      </c>
      <c r="C45" s="24"/>
      <c r="D45" s="9" t="s">
        <v>22</v>
      </c>
      <c r="E45" s="33">
        <f>E46+E47</f>
        <v>95499.43</v>
      </c>
      <c r="F45" s="32">
        <f>SUM(F48:F69)</f>
        <v>95499.42999999996</v>
      </c>
      <c r="G45" s="33"/>
    </row>
    <row r="46" spans="1:7" ht="70.5" customHeight="1" hidden="1">
      <c r="A46" s="24"/>
      <c r="B46" s="21"/>
      <c r="C46" s="24">
        <v>2007</v>
      </c>
      <c r="D46" s="39" t="s">
        <v>33</v>
      </c>
      <c r="E46" s="33">
        <v>90697.78</v>
      </c>
      <c r="F46" s="33"/>
      <c r="G46" s="33"/>
    </row>
    <row r="47" spans="1:7" ht="67.5" hidden="1">
      <c r="A47" s="24"/>
      <c r="B47" s="21"/>
      <c r="C47" s="24">
        <v>2009</v>
      </c>
      <c r="D47" s="39" t="s">
        <v>33</v>
      </c>
      <c r="E47" s="33">
        <v>4801.65</v>
      </c>
      <c r="F47" s="33"/>
      <c r="G47" s="33"/>
    </row>
    <row r="48" spans="1:7" ht="12.75" hidden="1">
      <c r="A48" s="24"/>
      <c r="B48" s="21"/>
      <c r="C48" s="42">
        <v>4017</v>
      </c>
      <c r="D48" s="43" t="s">
        <v>43</v>
      </c>
      <c r="E48" s="44"/>
      <c r="F48" s="44">
        <v>39406.85</v>
      </c>
      <c r="G48" s="33"/>
    </row>
    <row r="49" spans="1:7" ht="12.75" hidden="1">
      <c r="A49" s="24"/>
      <c r="B49" s="21"/>
      <c r="C49" s="42">
        <v>4019</v>
      </c>
      <c r="D49" s="43" t="s">
        <v>43</v>
      </c>
      <c r="E49" s="45"/>
      <c r="F49" s="44">
        <v>2086.24</v>
      </c>
      <c r="G49" s="33"/>
    </row>
    <row r="50" spans="1:7" ht="12.75" hidden="1">
      <c r="A50" s="24"/>
      <c r="B50" s="21"/>
      <c r="C50" s="42">
        <v>4047</v>
      </c>
      <c r="D50" s="43" t="s">
        <v>45</v>
      </c>
      <c r="E50" s="45"/>
      <c r="F50" s="44">
        <v>2110.7</v>
      </c>
      <c r="G50" s="33"/>
    </row>
    <row r="51" spans="1:7" ht="12.75" hidden="1">
      <c r="A51" s="24"/>
      <c r="B51" s="21"/>
      <c r="C51" s="42">
        <v>4049</v>
      </c>
      <c r="D51" s="43" t="s">
        <v>45</v>
      </c>
      <c r="E51" s="45"/>
      <c r="F51" s="44">
        <v>111.74</v>
      </c>
      <c r="G51" s="33"/>
    </row>
    <row r="52" spans="1:7" ht="12.75" hidden="1">
      <c r="A52" s="24"/>
      <c r="B52" s="21"/>
      <c r="C52" s="42">
        <v>4117</v>
      </c>
      <c r="D52" s="43" t="s">
        <v>46</v>
      </c>
      <c r="E52" s="45"/>
      <c r="F52" s="44">
        <v>7397.67</v>
      </c>
      <c r="G52" s="33"/>
    </row>
    <row r="53" spans="1:7" ht="12.75" hidden="1">
      <c r="A53" s="24"/>
      <c r="B53" s="21"/>
      <c r="C53" s="42">
        <v>4119</v>
      </c>
      <c r="D53" s="43" t="s">
        <v>46</v>
      </c>
      <c r="E53" s="45"/>
      <c r="F53" s="44">
        <v>391.64</v>
      </c>
      <c r="G53" s="33"/>
    </row>
    <row r="54" spans="1:7" ht="12.75" hidden="1">
      <c r="A54" s="24"/>
      <c r="B54" s="21"/>
      <c r="C54" s="46" t="s">
        <v>47</v>
      </c>
      <c r="D54" s="43" t="s">
        <v>48</v>
      </c>
      <c r="E54" s="45"/>
      <c r="F54" s="47">
        <v>1017.18</v>
      </c>
      <c r="G54" s="33"/>
    </row>
    <row r="55" spans="1:7" ht="12.75" hidden="1">
      <c r="A55" s="24"/>
      <c r="B55" s="21"/>
      <c r="C55" s="48" t="s">
        <v>49</v>
      </c>
      <c r="D55" s="43" t="s">
        <v>48</v>
      </c>
      <c r="E55" s="45"/>
      <c r="F55" s="47">
        <v>53.85</v>
      </c>
      <c r="G55" s="33"/>
    </row>
    <row r="56" spans="1:7" ht="12.75" hidden="1">
      <c r="A56" s="24"/>
      <c r="B56" s="21"/>
      <c r="C56" s="46" t="s">
        <v>55</v>
      </c>
      <c r="D56" s="10" t="s">
        <v>59</v>
      </c>
      <c r="E56" s="45"/>
      <c r="F56" s="47">
        <v>379.5</v>
      </c>
      <c r="G56" s="33"/>
    </row>
    <row r="57" spans="1:7" ht="12.75" hidden="1">
      <c r="A57" s="24"/>
      <c r="B57" s="21"/>
      <c r="C57" s="46" t="s">
        <v>56</v>
      </c>
      <c r="D57" s="10" t="s">
        <v>59</v>
      </c>
      <c r="E57" s="45"/>
      <c r="F57" s="47">
        <v>20.1</v>
      </c>
      <c r="G57" s="33"/>
    </row>
    <row r="58" spans="1:7" ht="12.75" hidden="1">
      <c r="A58" s="24"/>
      <c r="B58" s="21"/>
      <c r="C58" s="46" t="s">
        <v>57</v>
      </c>
      <c r="D58" s="10" t="s">
        <v>60</v>
      </c>
      <c r="E58" s="45"/>
      <c r="F58" s="47">
        <v>9801.12</v>
      </c>
      <c r="G58" s="33"/>
    </row>
    <row r="59" spans="1:7" ht="12.75" hidden="1">
      <c r="A59" s="24"/>
      <c r="B59" s="21"/>
      <c r="C59" s="46" t="s">
        <v>58</v>
      </c>
      <c r="D59" s="10" t="s">
        <v>60</v>
      </c>
      <c r="E59" s="45"/>
      <c r="F59" s="47">
        <v>518.88</v>
      </c>
      <c r="G59" s="33"/>
    </row>
    <row r="60" spans="1:7" ht="12.75" hidden="1">
      <c r="A60" s="24"/>
      <c r="B60" s="21"/>
      <c r="C60" s="25">
        <v>4217</v>
      </c>
      <c r="D60" s="43" t="s">
        <v>50</v>
      </c>
      <c r="E60" s="47"/>
      <c r="F60" s="47">
        <v>3830.4</v>
      </c>
      <c r="G60" s="33"/>
    </row>
    <row r="61" spans="1:7" ht="12.75" hidden="1">
      <c r="A61" s="24"/>
      <c r="B61" s="21"/>
      <c r="C61" s="25">
        <v>4219</v>
      </c>
      <c r="D61" s="43" t="s">
        <v>50</v>
      </c>
      <c r="E61" s="47"/>
      <c r="F61" s="47">
        <v>202.79</v>
      </c>
      <c r="G61" s="33"/>
    </row>
    <row r="62" spans="1:7" ht="12.75" hidden="1">
      <c r="A62" s="24"/>
      <c r="B62" s="21"/>
      <c r="C62" s="42">
        <v>4307</v>
      </c>
      <c r="D62" s="43" t="s">
        <v>51</v>
      </c>
      <c r="E62" s="47"/>
      <c r="F62" s="47">
        <v>23972.4</v>
      </c>
      <c r="G62" s="33"/>
    </row>
    <row r="63" spans="1:7" ht="12.75" hidden="1">
      <c r="A63" s="24"/>
      <c r="B63" s="21"/>
      <c r="C63" s="42">
        <v>4309</v>
      </c>
      <c r="D63" s="43" t="s">
        <v>51</v>
      </c>
      <c r="E63" s="47"/>
      <c r="F63" s="47">
        <v>1269.12</v>
      </c>
      <c r="G63" s="33"/>
    </row>
    <row r="64" spans="1:7" ht="12.75" hidden="1">
      <c r="A64" s="24"/>
      <c r="B64" s="21"/>
      <c r="C64" s="42">
        <v>4417</v>
      </c>
      <c r="D64" s="43" t="s">
        <v>52</v>
      </c>
      <c r="E64" s="47"/>
      <c r="F64" s="47">
        <v>1714.55</v>
      </c>
      <c r="G64" s="33"/>
    </row>
    <row r="65" spans="1:7" ht="12.75" hidden="1">
      <c r="A65" s="24"/>
      <c r="B65" s="21"/>
      <c r="C65" s="42">
        <v>4419</v>
      </c>
      <c r="D65" s="43" t="s">
        <v>52</v>
      </c>
      <c r="E65" s="47"/>
      <c r="F65" s="47">
        <v>90.77</v>
      </c>
      <c r="G65" s="33"/>
    </row>
    <row r="66" spans="1:7" ht="12.75" hidden="1">
      <c r="A66" s="24"/>
      <c r="B66" s="21"/>
      <c r="C66" s="42">
        <v>4437</v>
      </c>
      <c r="D66" s="43" t="s">
        <v>53</v>
      </c>
      <c r="E66" s="47"/>
      <c r="F66" s="47">
        <v>28.48</v>
      </c>
      <c r="G66" s="33"/>
    </row>
    <row r="67" spans="1:7" ht="12.75" hidden="1">
      <c r="A67" s="24"/>
      <c r="B67" s="21"/>
      <c r="C67" s="42">
        <v>4439</v>
      </c>
      <c r="D67" s="43" t="s">
        <v>53</v>
      </c>
      <c r="E67" s="47"/>
      <c r="F67" s="47">
        <v>1.52</v>
      </c>
      <c r="G67" s="33"/>
    </row>
    <row r="68" spans="1:7" ht="24" hidden="1">
      <c r="A68" s="24"/>
      <c r="B68" s="21"/>
      <c r="C68" s="42">
        <v>4447</v>
      </c>
      <c r="D68" s="43" t="s">
        <v>54</v>
      </c>
      <c r="E68" s="47"/>
      <c r="F68" s="47">
        <v>1038.93</v>
      </c>
      <c r="G68" s="33"/>
    </row>
    <row r="69" spans="1:7" ht="24" hidden="1">
      <c r="A69" s="24"/>
      <c r="B69" s="21"/>
      <c r="C69" s="42">
        <v>4449</v>
      </c>
      <c r="D69" s="43" t="s">
        <v>54</v>
      </c>
      <c r="E69" s="47"/>
      <c r="F69" s="47">
        <v>55</v>
      </c>
      <c r="G69" s="33"/>
    </row>
    <row r="70" spans="1:7" ht="20.25" customHeight="1" hidden="1">
      <c r="A70" s="37" t="s">
        <v>35</v>
      </c>
      <c r="B70" s="21"/>
      <c r="C70" s="24"/>
      <c r="D70" s="11" t="s">
        <v>36</v>
      </c>
      <c r="E70" s="29">
        <f>E71</f>
        <v>-221998</v>
      </c>
      <c r="F70" s="29">
        <f>F71</f>
        <v>0</v>
      </c>
      <c r="G70" s="33"/>
    </row>
    <row r="71" spans="1:7" ht="23.25" customHeight="1" hidden="1">
      <c r="A71" s="24"/>
      <c r="B71" s="38" t="s">
        <v>37</v>
      </c>
      <c r="C71" s="24"/>
      <c r="D71" s="9" t="s">
        <v>39</v>
      </c>
      <c r="E71" s="33">
        <f>E72+E73</f>
        <v>-221998</v>
      </c>
      <c r="F71" s="32">
        <f>F72</f>
        <v>0</v>
      </c>
      <c r="G71" s="33"/>
    </row>
    <row r="72" spans="1:7" ht="45" hidden="1">
      <c r="A72" s="24"/>
      <c r="B72" s="21"/>
      <c r="C72" s="24">
        <v>6297</v>
      </c>
      <c r="D72" s="39" t="s">
        <v>38</v>
      </c>
      <c r="E72" s="33">
        <v>-221998</v>
      </c>
      <c r="F72" s="33"/>
      <c r="G72" s="33"/>
    </row>
    <row r="73" spans="1:7" ht="12.75" hidden="1">
      <c r="A73" s="24"/>
      <c r="B73" s="21"/>
      <c r="C73" s="24"/>
      <c r="D73" s="41"/>
      <c r="E73" s="33"/>
      <c r="F73" s="33"/>
      <c r="G73" s="33"/>
    </row>
    <row r="74" spans="1:7" ht="12.75" hidden="1">
      <c r="A74" s="24"/>
      <c r="B74" s="21"/>
      <c r="C74" s="24"/>
      <c r="D74" s="41"/>
      <c r="E74" s="33"/>
      <c r="F74" s="33"/>
      <c r="G74" s="33"/>
    </row>
    <row r="75" spans="1:7" ht="12.75" hidden="1">
      <c r="A75" s="24"/>
      <c r="B75" s="21"/>
      <c r="C75" s="24"/>
      <c r="D75" s="41"/>
      <c r="E75" s="33"/>
      <c r="F75" s="33"/>
      <c r="G75" s="33"/>
    </row>
    <row r="76" spans="1:7" ht="12.75" hidden="1">
      <c r="A76" s="24"/>
      <c r="B76" s="21"/>
      <c r="C76" s="24"/>
      <c r="D76" s="41"/>
      <c r="E76" s="33"/>
      <c r="F76" s="33"/>
      <c r="G76" s="33"/>
    </row>
    <row r="77" spans="1:7" ht="12.75" hidden="1">
      <c r="A77" s="24"/>
      <c r="B77" s="21"/>
      <c r="C77" s="24"/>
      <c r="D77" s="41"/>
      <c r="E77" s="33"/>
      <c r="F77" s="33"/>
      <c r="G77" s="33"/>
    </row>
    <row r="78" spans="1:7" ht="12.75" hidden="1">
      <c r="A78" s="24"/>
      <c r="B78" s="21"/>
      <c r="C78" s="24"/>
      <c r="D78" s="41"/>
      <c r="E78" s="33"/>
      <c r="F78" s="33"/>
      <c r="G78" s="33"/>
    </row>
    <row r="79" spans="1:7" ht="12.75" hidden="1">
      <c r="A79" s="24"/>
      <c r="B79" s="21"/>
      <c r="C79" s="24"/>
      <c r="D79" s="41"/>
      <c r="E79" s="33"/>
      <c r="F79" s="33"/>
      <c r="G79" s="33"/>
    </row>
    <row r="80" spans="1:7" ht="12.75" hidden="1">
      <c r="A80" s="24"/>
      <c r="B80" s="21"/>
      <c r="C80" s="24"/>
      <c r="D80" s="41"/>
      <c r="E80" s="33"/>
      <c r="F80" s="33"/>
      <c r="G80" s="33"/>
    </row>
    <row r="81" spans="1:7" ht="12.75" hidden="1">
      <c r="A81" s="24"/>
      <c r="B81" s="21"/>
      <c r="C81" s="24"/>
      <c r="D81" s="41"/>
      <c r="E81" s="33"/>
      <c r="F81" s="33"/>
      <c r="G81" s="33"/>
    </row>
    <row r="82" spans="1:7" ht="25.5" customHeight="1" hidden="1">
      <c r="A82" s="34"/>
      <c r="B82" s="25"/>
      <c r="C82" s="25"/>
      <c r="D82" s="18" t="s">
        <v>3</v>
      </c>
      <c r="E82" s="29">
        <f>E35+E38+E44+E70+E41</f>
        <v>-216284.57</v>
      </c>
      <c r="F82" s="29">
        <f>F35+F38+F44+F70+F41</f>
        <v>5713.429999999964</v>
      </c>
      <c r="G82" s="29">
        <f>G35+G38+G44+G70+G41</f>
        <v>0</v>
      </c>
    </row>
    <row r="83" spans="1:7" ht="14.25" customHeight="1" hidden="1">
      <c r="A83" s="96"/>
      <c r="B83" s="97"/>
      <c r="C83" s="97"/>
      <c r="D83" s="98"/>
      <c r="E83" s="99"/>
      <c r="F83" s="99"/>
      <c r="G83" s="99"/>
    </row>
    <row r="84" spans="1:7" ht="8.25" customHeight="1" hidden="1">
      <c r="A84" s="13"/>
      <c r="B84" s="13"/>
      <c r="C84" s="13"/>
      <c r="D84" s="19"/>
      <c r="E84" s="20"/>
      <c r="F84" s="20"/>
      <c r="G84" s="20"/>
    </row>
    <row r="85" spans="1:7" ht="27.75" customHeight="1">
      <c r="A85" s="125" t="s">
        <v>162</v>
      </c>
      <c r="B85" s="125"/>
      <c r="C85" s="125"/>
      <c r="D85" s="125"/>
      <c r="E85" s="125"/>
      <c r="F85" s="125"/>
      <c r="G85" s="125"/>
    </row>
    <row r="86" spans="1:7" ht="5.25" customHeight="1" hidden="1">
      <c r="A86" s="27"/>
      <c r="B86" s="27"/>
      <c r="C86" s="27"/>
      <c r="D86" s="27"/>
      <c r="E86" s="27"/>
      <c r="F86" s="27"/>
      <c r="G86" s="27"/>
    </row>
    <row r="87" spans="1:7" ht="16.5" customHeight="1">
      <c r="A87" s="123" t="s">
        <v>123</v>
      </c>
      <c r="B87" s="124"/>
      <c r="C87" s="124"/>
      <c r="D87" s="124"/>
      <c r="E87" s="124"/>
      <c r="F87" s="124"/>
      <c r="G87" s="124"/>
    </row>
    <row r="88" spans="1:7" ht="16.5" customHeight="1">
      <c r="A88" s="80"/>
      <c r="B88" s="81"/>
      <c r="C88" s="81"/>
      <c r="D88" s="81"/>
      <c r="E88" s="81"/>
      <c r="F88" s="81"/>
      <c r="G88" s="81"/>
    </row>
    <row r="89" spans="1:7" ht="16.5" customHeight="1">
      <c r="A89" s="80"/>
      <c r="B89" s="81"/>
      <c r="C89" s="81"/>
      <c r="D89" s="81"/>
      <c r="E89" s="81"/>
      <c r="F89" s="81"/>
      <c r="G89" s="81"/>
    </row>
    <row r="90" spans="1:7" ht="11.25" customHeight="1">
      <c r="A90" s="80"/>
      <c r="B90" s="81"/>
      <c r="C90" s="81"/>
      <c r="D90" s="81"/>
      <c r="E90" s="81"/>
      <c r="F90" s="81"/>
      <c r="G90" s="81"/>
    </row>
    <row r="91" spans="1:7" ht="7.5" customHeight="1">
      <c r="A91" s="14"/>
      <c r="B91" s="15"/>
      <c r="C91" s="15"/>
      <c r="D91" s="15"/>
      <c r="E91" s="15"/>
      <c r="F91" s="15"/>
      <c r="G91" s="15"/>
    </row>
    <row r="92" spans="1:7" ht="37.5" customHeight="1">
      <c r="A92" s="16" t="s">
        <v>0</v>
      </c>
      <c r="B92" s="16" t="s">
        <v>1</v>
      </c>
      <c r="C92" s="16" t="s">
        <v>12</v>
      </c>
      <c r="D92" s="17" t="s">
        <v>2</v>
      </c>
      <c r="E92" s="16" t="s">
        <v>19</v>
      </c>
      <c r="F92" s="16" t="s">
        <v>18</v>
      </c>
      <c r="G92" s="16" t="s">
        <v>15</v>
      </c>
    </row>
    <row r="93" spans="1:7" ht="25.5" customHeight="1">
      <c r="A93" s="28" t="s">
        <v>77</v>
      </c>
      <c r="B93" s="28"/>
      <c r="C93" s="22"/>
      <c r="D93" s="11" t="s">
        <v>78</v>
      </c>
      <c r="E93" s="29">
        <f aca="true" t="shared" si="3" ref="E93:G94">E94</f>
        <v>4576</v>
      </c>
      <c r="F93" s="29">
        <f t="shared" si="3"/>
        <v>4576</v>
      </c>
      <c r="G93" s="29">
        <f t="shared" si="3"/>
        <v>0</v>
      </c>
    </row>
    <row r="94" spans="1:7" ht="21.75" customHeight="1">
      <c r="A94" s="24"/>
      <c r="B94" s="30" t="s">
        <v>79</v>
      </c>
      <c r="C94" s="31"/>
      <c r="D94" s="9" t="s">
        <v>80</v>
      </c>
      <c r="E94" s="32">
        <f t="shared" si="3"/>
        <v>4576</v>
      </c>
      <c r="F94" s="32">
        <f>F95+F96</f>
        <v>4576</v>
      </c>
      <c r="G94" s="32">
        <f t="shared" si="3"/>
        <v>0</v>
      </c>
    </row>
    <row r="95" spans="1:7" ht="101.25" customHeight="1">
      <c r="A95" s="24"/>
      <c r="B95" s="21"/>
      <c r="C95" s="24">
        <v>2007</v>
      </c>
      <c r="D95" s="76" t="s">
        <v>152</v>
      </c>
      <c r="E95" s="33">
        <v>4576</v>
      </c>
      <c r="F95" s="33"/>
      <c r="G95" s="33"/>
    </row>
    <row r="96" spans="1:7" ht="49.5" customHeight="1">
      <c r="A96" s="24"/>
      <c r="B96" s="21"/>
      <c r="C96" s="24">
        <v>2707</v>
      </c>
      <c r="D96" s="102" t="s">
        <v>153</v>
      </c>
      <c r="E96" s="33"/>
      <c r="F96" s="33">
        <v>4576</v>
      </c>
      <c r="G96" s="33"/>
    </row>
    <row r="97" spans="1:7" ht="12.75" hidden="1">
      <c r="A97" s="24"/>
      <c r="B97" s="21"/>
      <c r="C97" s="24"/>
      <c r="D97" s="76"/>
      <c r="E97" s="33"/>
      <c r="F97" s="33"/>
      <c r="G97" s="33"/>
    </row>
    <row r="98" spans="1:7" ht="51.75" customHeight="1">
      <c r="A98" s="28" t="s">
        <v>23</v>
      </c>
      <c r="B98" s="28"/>
      <c r="C98" s="22"/>
      <c r="D98" s="103" t="s">
        <v>154</v>
      </c>
      <c r="E98" s="29">
        <f aca="true" t="shared" si="4" ref="E98:G99">E99</f>
        <v>297000</v>
      </c>
      <c r="F98" s="29">
        <f t="shared" si="4"/>
        <v>0</v>
      </c>
      <c r="G98" s="29">
        <f t="shared" si="4"/>
        <v>0</v>
      </c>
    </row>
    <row r="99" spans="1:7" ht="41.25" customHeight="1">
      <c r="A99" s="23"/>
      <c r="B99" s="30" t="s">
        <v>155</v>
      </c>
      <c r="C99" s="31"/>
      <c r="D99" s="9" t="s">
        <v>156</v>
      </c>
      <c r="E99" s="32">
        <f t="shared" si="4"/>
        <v>297000</v>
      </c>
      <c r="F99" s="32">
        <f>F100</f>
        <v>0</v>
      </c>
      <c r="G99" s="32">
        <f t="shared" si="4"/>
        <v>0</v>
      </c>
    </row>
    <row r="100" spans="1:7" ht="52.5" customHeight="1">
      <c r="A100" s="24"/>
      <c r="B100" s="21"/>
      <c r="C100" s="75" t="s">
        <v>157</v>
      </c>
      <c r="D100" s="76" t="s">
        <v>158</v>
      </c>
      <c r="E100" s="33">
        <v>297000</v>
      </c>
      <c r="F100" s="33"/>
      <c r="G100" s="33"/>
    </row>
    <row r="101" spans="1:7" ht="24">
      <c r="A101" s="22">
        <v>900</v>
      </c>
      <c r="B101" s="21"/>
      <c r="C101" s="75"/>
      <c r="D101" s="104" t="s">
        <v>159</v>
      </c>
      <c r="E101" s="33"/>
      <c r="F101" s="29">
        <f>F102</f>
        <v>297000</v>
      </c>
      <c r="G101" s="33"/>
    </row>
    <row r="102" spans="1:7" ht="12.75">
      <c r="A102" s="24"/>
      <c r="B102" s="93">
        <v>90002</v>
      </c>
      <c r="C102" s="75"/>
      <c r="D102" s="105" t="s">
        <v>113</v>
      </c>
      <c r="E102" s="33"/>
      <c r="F102" s="33">
        <f>F103</f>
        <v>297000</v>
      </c>
      <c r="G102" s="33"/>
    </row>
    <row r="103" spans="1:7" ht="48">
      <c r="A103" s="24"/>
      <c r="B103" s="21"/>
      <c r="C103" s="75" t="s">
        <v>157</v>
      </c>
      <c r="D103" s="76" t="s">
        <v>158</v>
      </c>
      <c r="E103" s="33"/>
      <c r="F103" s="33">
        <v>297000</v>
      </c>
      <c r="G103" s="33"/>
    </row>
    <row r="104" spans="1:7" ht="17.25" customHeight="1">
      <c r="A104" s="22">
        <v>921</v>
      </c>
      <c r="B104" s="21"/>
      <c r="C104" s="75"/>
      <c r="D104" s="77" t="s">
        <v>133</v>
      </c>
      <c r="E104" s="33">
        <f>E105</f>
        <v>15986.99</v>
      </c>
      <c r="F104" s="33">
        <f>F105</f>
        <v>15986.99</v>
      </c>
      <c r="G104" s="33"/>
    </row>
    <row r="105" spans="1:7" ht="24.75" customHeight="1">
      <c r="A105" s="24"/>
      <c r="B105" s="93">
        <v>92195</v>
      </c>
      <c r="C105" s="75"/>
      <c r="D105" s="105" t="s">
        <v>22</v>
      </c>
      <c r="E105" s="33">
        <f>E106+E107</f>
        <v>15986.99</v>
      </c>
      <c r="F105" s="33">
        <f>F106+F107</f>
        <v>15986.99</v>
      </c>
      <c r="G105" s="33"/>
    </row>
    <row r="106" spans="1:7" ht="96">
      <c r="A106" s="24"/>
      <c r="B106" s="21"/>
      <c r="C106" s="75" t="s">
        <v>160</v>
      </c>
      <c r="D106" s="76" t="s">
        <v>152</v>
      </c>
      <c r="E106" s="33">
        <v>15986.99</v>
      </c>
      <c r="F106" s="33"/>
      <c r="G106" s="33"/>
    </row>
    <row r="107" spans="1:7" ht="56.25">
      <c r="A107" s="24"/>
      <c r="B107" s="21"/>
      <c r="C107" s="75" t="s">
        <v>161</v>
      </c>
      <c r="D107" s="102" t="s">
        <v>153</v>
      </c>
      <c r="E107" s="33"/>
      <c r="F107" s="33">
        <v>15986.99</v>
      </c>
      <c r="G107" s="33"/>
    </row>
    <row r="108" spans="1:7" ht="18" customHeight="1">
      <c r="A108" s="34"/>
      <c r="B108" s="25"/>
      <c r="C108" s="25"/>
      <c r="D108" s="18" t="s">
        <v>3</v>
      </c>
      <c r="E108" s="29">
        <f>E93+E98+E104+E101</f>
        <v>317562.99</v>
      </c>
      <c r="F108" s="29">
        <f>F93+F98+F104+F101</f>
        <v>317562.99</v>
      </c>
      <c r="G108" s="29">
        <f>G93+G98</f>
        <v>0</v>
      </c>
    </row>
    <row r="109" ht="4.5" customHeight="1"/>
    <row r="110" ht="4.5" customHeight="1"/>
    <row r="111" ht="69.75" customHeight="1"/>
    <row r="112" spans="5:7" ht="17.25" customHeight="1">
      <c r="E112" s="126" t="s">
        <v>115</v>
      </c>
      <c r="F112" s="126"/>
      <c r="G112" s="126"/>
    </row>
    <row r="113" spans="5:7" ht="12.75" customHeight="1">
      <c r="E113" s="126" t="s">
        <v>174</v>
      </c>
      <c r="F113" s="126"/>
      <c r="G113" s="126"/>
    </row>
    <row r="114" ht="0.75" customHeight="1"/>
    <row r="115" spans="1:7" ht="33" customHeight="1">
      <c r="A115" s="125" t="s">
        <v>163</v>
      </c>
      <c r="B115" s="125"/>
      <c r="C115" s="125"/>
      <c r="D115" s="125"/>
      <c r="E115" s="125"/>
      <c r="F115" s="125"/>
      <c r="G115" s="125"/>
    </row>
    <row r="116" ht="5.25" customHeight="1"/>
    <row r="117" spans="1:7" ht="12.75">
      <c r="A117" s="123" t="s">
        <v>132</v>
      </c>
      <c r="B117" s="124"/>
      <c r="C117" s="124"/>
      <c r="D117" s="124"/>
      <c r="E117" s="124"/>
      <c r="F117" s="124"/>
      <c r="G117" s="124"/>
    </row>
    <row r="118" spans="1:7" ht="3.75" customHeight="1">
      <c r="A118" s="14"/>
      <c r="B118" s="15"/>
      <c r="C118" s="15"/>
      <c r="D118" s="15"/>
      <c r="E118" s="15"/>
      <c r="F118" s="15"/>
      <c r="G118" s="15"/>
    </row>
    <row r="119" spans="1:7" ht="36">
      <c r="A119" s="16" t="s">
        <v>0</v>
      </c>
      <c r="B119" s="16" t="s">
        <v>1</v>
      </c>
      <c r="C119" s="16" t="s">
        <v>12</v>
      </c>
      <c r="D119" s="17" t="s">
        <v>2</v>
      </c>
      <c r="E119" s="16" t="s">
        <v>19</v>
      </c>
      <c r="F119" s="16" t="s">
        <v>18</v>
      </c>
      <c r="G119" s="16" t="s">
        <v>15</v>
      </c>
    </row>
    <row r="120" spans="1:7" ht="21" customHeight="1" hidden="1">
      <c r="A120" s="85" t="s">
        <v>135</v>
      </c>
      <c r="B120" s="82"/>
      <c r="C120" s="82"/>
      <c r="D120" s="83" t="s">
        <v>137</v>
      </c>
      <c r="E120" s="90">
        <f>E121</f>
        <v>0</v>
      </c>
      <c r="F120" s="90">
        <f>F121</f>
        <v>0</v>
      </c>
      <c r="G120" s="82"/>
    </row>
    <row r="121" spans="1:7" ht="24" hidden="1">
      <c r="A121" s="82"/>
      <c r="B121" s="86" t="s">
        <v>136</v>
      </c>
      <c r="C121" s="82"/>
      <c r="D121" s="87" t="s">
        <v>138</v>
      </c>
      <c r="E121" s="90">
        <f>E122+E123</f>
        <v>0</v>
      </c>
      <c r="F121" s="90">
        <f>F122+F123</f>
        <v>0</v>
      </c>
      <c r="G121" s="82"/>
    </row>
    <row r="122" spans="1:7" ht="12.75" hidden="1">
      <c r="A122" s="82"/>
      <c r="B122" s="82"/>
      <c r="C122" s="88">
        <v>4210</v>
      </c>
      <c r="D122" s="89" t="s">
        <v>139</v>
      </c>
      <c r="E122" s="90"/>
      <c r="F122" s="91"/>
      <c r="G122" s="82"/>
    </row>
    <row r="123" spans="1:7" s="84" customFormat="1" ht="12.75" hidden="1">
      <c r="A123" s="82"/>
      <c r="B123" s="82"/>
      <c r="C123" s="88">
        <v>4300</v>
      </c>
      <c r="D123" s="89" t="s">
        <v>51</v>
      </c>
      <c r="E123" s="90"/>
      <c r="F123" s="91"/>
      <c r="G123" s="82"/>
    </row>
    <row r="124" spans="1:7" ht="25.5" hidden="1">
      <c r="A124" s="28" t="s">
        <v>73</v>
      </c>
      <c r="B124" s="28"/>
      <c r="C124" s="22"/>
      <c r="D124" s="79" t="s">
        <v>74</v>
      </c>
      <c r="E124" s="29">
        <f aca="true" t="shared" si="5" ref="E124:G125">E125</f>
        <v>0</v>
      </c>
      <c r="F124" s="29">
        <f>F125</f>
        <v>0</v>
      </c>
      <c r="G124" s="29">
        <f t="shared" si="5"/>
        <v>0</v>
      </c>
    </row>
    <row r="125" spans="1:7" ht="12" customHeight="1" hidden="1">
      <c r="A125" s="24"/>
      <c r="B125" s="30" t="s">
        <v>75</v>
      </c>
      <c r="C125" s="31"/>
      <c r="D125" s="9" t="s">
        <v>76</v>
      </c>
      <c r="E125" s="32">
        <f>E126+E127+E128+E129</f>
        <v>0</v>
      </c>
      <c r="F125" s="32">
        <f>F126+F127+F128+F129+F135</f>
        <v>0</v>
      </c>
      <c r="G125" s="32">
        <f t="shared" si="5"/>
        <v>0</v>
      </c>
    </row>
    <row r="126" spans="1:7" ht="12.75" hidden="1">
      <c r="A126" s="24"/>
      <c r="B126" s="21"/>
      <c r="C126" s="24">
        <v>4260</v>
      </c>
      <c r="D126" s="10" t="s">
        <v>90</v>
      </c>
      <c r="E126" s="33"/>
      <c r="F126" s="33"/>
      <c r="G126" s="33"/>
    </row>
    <row r="127" spans="1:7" ht="12.75" hidden="1">
      <c r="A127" s="24"/>
      <c r="B127" s="21"/>
      <c r="C127" s="24">
        <v>4300</v>
      </c>
      <c r="D127" s="10" t="s">
        <v>126</v>
      </c>
      <c r="E127" s="33"/>
      <c r="F127" s="33"/>
      <c r="G127" s="33"/>
    </row>
    <row r="128" spans="1:7" ht="12" customHeight="1" hidden="1">
      <c r="A128" s="24"/>
      <c r="B128" s="21"/>
      <c r="C128" s="24">
        <v>4300</v>
      </c>
      <c r="D128" s="10" t="s">
        <v>51</v>
      </c>
      <c r="E128" s="33"/>
      <c r="F128" s="33"/>
      <c r="G128" s="33"/>
    </row>
    <row r="129" spans="1:7" ht="27" customHeight="1" hidden="1">
      <c r="A129" s="24"/>
      <c r="B129" s="21"/>
      <c r="C129" s="24">
        <v>6050</v>
      </c>
      <c r="D129" s="10" t="s">
        <v>121</v>
      </c>
      <c r="E129" s="33"/>
      <c r="F129" s="33"/>
      <c r="G129" s="33"/>
    </row>
    <row r="130" spans="1:7" ht="27.75" customHeight="1" hidden="1">
      <c r="A130" s="28" t="s">
        <v>127</v>
      </c>
      <c r="B130" s="28"/>
      <c r="C130" s="22"/>
      <c r="D130" s="11" t="s">
        <v>128</v>
      </c>
      <c r="E130" s="29">
        <f aca="true" t="shared" si="6" ref="E130:G131">E131</f>
        <v>0</v>
      </c>
      <c r="F130" s="29">
        <f t="shared" si="6"/>
        <v>0</v>
      </c>
      <c r="G130" s="29">
        <f t="shared" si="6"/>
        <v>0</v>
      </c>
    </row>
    <row r="131" spans="1:7" ht="17.25" customHeight="1" hidden="1">
      <c r="A131" s="24"/>
      <c r="B131" s="30" t="s">
        <v>129</v>
      </c>
      <c r="C131" s="31"/>
      <c r="D131" s="9" t="s">
        <v>130</v>
      </c>
      <c r="E131" s="32">
        <f t="shared" si="6"/>
        <v>0</v>
      </c>
      <c r="F131" s="32">
        <f>SUM(F132:F134)</f>
        <v>0</v>
      </c>
      <c r="G131" s="32">
        <f t="shared" si="6"/>
        <v>0</v>
      </c>
    </row>
    <row r="132" spans="1:7" ht="14.25" customHeight="1" hidden="1">
      <c r="A132" s="24"/>
      <c r="B132" s="21"/>
      <c r="C132" s="24">
        <v>4300</v>
      </c>
      <c r="D132" s="10" t="s">
        <v>51</v>
      </c>
      <c r="E132" s="33"/>
      <c r="F132" s="33"/>
      <c r="G132" s="33"/>
    </row>
    <row r="133" spans="1:7" ht="12.75" hidden="1">
      <c r="A133" s="24"/>
      <c r="B133" s="21"/>
      <c r="C133" s="24">
        <v>4110</v>
      </c>
      <c r="D133" s="10" t="s">
        <v>46</v>
      </c>
      <c r="E133" s="33"/>
      <c r="F133" s="33"/>
      <c r="G133" s="33"/>
    </row>
    <row r="134" spans="1:7" ht="12.75" hidden="1">
      <c r="A134" s="24"/>
      <c r="B134" s="21"/>
      <c r="C134" s="24">
        <v>4120</v>
      </c>
      <c r="D134" s="10" t="s">
        <v>48</v>
      </c>
      <c r="E134" s="33"/>
      <c r="F134" s="33"/>
      <c r="G134" s="33"/>
    </row>
    <row r="135" spans="1:7" ht="12.75" hidden="1">
      <c r="A135" s="24"/>
      <c r="B135" s="21"/>
      <c r="C135" s="24">
        <v>4430</v>
      </c>
      <c r="D135" s="10" t="s">
        <v>53</v>
      </c>
      <c r="E135" s="33"/>
      <c r="F135" s="33"/>
      <c r="G135" s="33"/>
    </row>
    <row r="136" spans="1:7" ht="15.75" customHeight="1" hidden="1">
      <c r="A136" s="28" t="s">
        <v>77</v>
      </c>
      <c r="B136" s="28"/>
      <c r="C136" s="22"/>
      <c r="D136" s="11" t="s">
        <v>78</v>
      </c>
      <c r="E136" s="29">
        <f>E137</f>
        <v>0</v>
      </c>
      <c r="F136" s="29">
        <f>F137</f>
        <v>0</v>
      </c>
      <c r="G136" s="29"/>
    </row>
    <row r="137" spans="1:7" ht="24" hidden="1">
      <c r="A137" s="23"/>
      <c r="B137" s="30" t="s">
        <v>79</v>
      </c>
      <c r="C137" s="31"/>
      <c r="D137" s="9" t="s">
        <v>80</v>
      </c>
      <c r="E137" s="32">
        <f>SUM(E138:E148)</f>
        <v>0</v>
      </c>
      <c r="F137" s="32">
        <f>SUM(F138:F148)</f>
        <v>0</v>
      </c>
      <c r="G137" s="78"/>
    </row>
    <row r="138" spans="1:7" ht="12.75" hidden="1">
      <c r="A138" s="24"/>
      <c r="B138" s="21"/>
      <c r="C138" s="24">
        <v>4300</v>
      </c>
      <c r="D138" s="39" t="s">
        <v>51</v>
      </c>
      <c r="E138" s="33"/>
      <c r="F138" s="33"/>
      <c r="G138" s="45"/>
    </row>
    <row r="139" spans="1:7" ht="12.75" hidden="1">
      <c r="A139" s="24"/>
      <c r="B139" s="21"/>
      <c r="C139" s="24">
        <v>4307</v>
      </c>
      <c r="D139" s="39" t="s">
        <v>51</v>
      </c>
      <c r="E139" s="33"/>
      <c r="F139" s="33"/>
      <c r="G139" s="33"/>
    </row>
    <row r="140" spans="1:7" ht="12.75" hidden="1">
      <c r="A140" s="24"/>
      <c r="B140" s="21"/>
      <c r="C140" s="24"/>
      <c r="D140" s="10"/>
      <c r="E140" s="33"/>
      <c r="F140" s="33"/>
      <c r="G140" s="33"/>
    </row>
    <row r="141" spans="1:7" ht="12.75" hidden="1">
      <c r="A141" s="24"/>
      <c r="B141" s="21"/>
      <c r="C141" s="24"/>
      <c r="D141" s="10"/>
      <c r="E141" s="33"/>
      <c r="F141" s="33"/>
      <c r="G141" s="33"/>
    </row>
    <row r="142" spans="1:7" ht="12.75" hidden="1">
      <c r="A142" s="24"/>
      <c r="B142" s="21"/>
      <c r="C142" s="24">
        <v>4309</v>
      </c>
      <c r="D142" s="39" t="s">
        <v>51</v>
      </c>
      <c r="E142" s="33"/>
      <c r="F142" s="33"/>
      <c r="G142" s="33"/>
    </row>
    <row r="143" spans="1:7" ht="12.75" hidden="1">
      <c r="A143" s="24"/>
      <c r="B143" s="21"/>
      <c r="C143" s="24">
        <v>6050</v>
      </c>
      <c r="D143" s="39" t="s">
        <v>131</v>
      </c>
      <c r="E143" s="33"/>
      <c r="F143" s="33"/>
      <c r="G143" s="33"/>
    </row>
    <row r="144" spans="1:7" ht="24.75" customHeight="1" hidden="1">
      <c r="A144" s="28" t="s">
        <v>106</v>
      </c>
      <c r="B144" s="28"/>
      <c r="C144" s="22"/>
      <c r="D144" s="11" t="s">
        <v>107</v>
      </c>
      <c r="E144" s="29">
        <f>E145+E147</f>
        <v>0</v>
      </c>
      <c r="F144" s="29">
        <f>F145+F147</f>
        <v>0</v>
      </c>
      <c r="G144" s="29">
        <f>G145+G147</f>
        <v>0</v>
      </c>
    </row>
    <row r="145" spans="1:7" ht="17.25" customHeight="1" hidden="1">
      <c r="A145" s="23"/>
      <c r="B145" s="30" t="s">
        <v>116</v>
      </c>
      <c r="C145" s="31"/>
      <c r="D145" s="9" t="s">
        <v>118</v>
      </c>
      <c r="E145" s="32">
        <f>E146</f>
        <v>0</v>
      </c>
      <c r="F145" s="32">
        <f>F146</f>
        <v>0</v>
      </c>
      <c r="G145" s="32">
        <f>G146</f>
        <v>0</v>
      </c>
    </row>
    <row r="146" spans="1:7" ht="24" hidden="1">
      <c r="A146" s="24"/>
      <c r="B146" s="21"/>
      <c r="C146" s="24">
        <v>2480</v>
      </c>
      <c r="D146" s="10" t="s">
        <v>120</v>
      </c>
      <c r="E146" s="33"/>
      <c r="F146" s="33"/>
      <c r="G146" s="33"/>
    </row>
    <row r="147" spans="1:7" ht="14.25" customHeight="1" hidden="1">
      <c r="A147" s="24"/>
      <c r="B147" s="30" t="s">
        <v>117</v>
      </c>
      <c r="C147" s="31"/>
      <c r="D147" s="9" t="s">
        <v>119</v>
      </c>
      <c r="E147" s="32">
        <f>E148</f>
        <v>0</v>
      </c>
      <c r="F147" s="32">
        <f>F148</f>
        <v>0</v>
      </c>
      <c r="G147" s="32">
        <f>G148</f>
        <v>0</v>
      </c>
    </row>
    <row r="148" spans="1:7" ht="24" hidden="1">
      <c r="A148" s="24"/>
      <c r="B148" s="21"/>
      <c r="C148" s="24">
        <v>2480</v>
      </c>
      <c r="D148" s="10" t="s">
        <v>120</v>
      </c>
      <c r="E148" s="33"/>
      <c r="F148" s="33"/>
      <c r="G148" s="33"/>
    </row>
    <row r="149" spans="1:7" ht="12.75">
      <c r="A149" s="22">
        <v>750</v>
      </c>
      <c r="B149" s="21"/>
      <c r="C149" s="24"/>
      <c r="D149" s="11" t="s">
        <v>134</v>
      </c>
      <c r="E149" s="29">
        <f>E150</f>
        <v>13000</v>
      </c>
      <c r="F149" s="29">
        <f>F150</f>
        <v>0</v>
      </c>
      <c r="G149" s="33"/>
    </row>
    <row r="150" spans="1:7" ht="24">
      <c r="A150" s="24"/>
      <c r="B150" s="93">
        <v>75023</v>
      </c>
      <c r="C150" s="24"/>
      <c r="D150" s="92" t="s">
        <v>86</v>
      </c>
      <c r="E150" s="33">
        <f>E151+E153+E154</f>
        <v>13000</v>
      </c>
      <c r="F150" s="33">
        <f>F151</f>
        <v>0</v>
      </c>
      <c r="G150" s="33"/>
    </row>
    <row r="151" spans="1:7" ht="14.25" customHeight="1">
      <c r="A151" s="24"/>
      <c r="B151" s="21"/>
      <c r="C151" s="23" t="s">
        <v>166</v>
      </c>
      <c r="D151" s="89" t="s">
        <v>164</v>
      </c>
      <c r="E151" s="33">
        <v>10604</v>
      </c>
      <c r="F151" s="33"/>
      <c r="G151" s="33"/>
    </row>
    <row r="152" spans="1:7" ht="12.75" hidden="1">
      <c r="A152" s="24"/>
      <c r="B152" s="21"/>
      <c r="C152" s="23"/>
      <c r="D152" s="10"/>
      <c r="E152" s="33"/>
      <c r="F152" s="33"/>
      <c r="G152" s="33"/>
    </row>
    <row r="153" spans="1:7" ht="12.75">
      <c r="A153" s="24"/>
      <c r="B153" s="21"/>
      <c r="C153" s="23" t="s">
        <v>167</v>
      </c>
      <c r="D153" s="10" t="s">
        <v>165</v>
      </c>
      <c r="E153" s="33">
        <v>2113</v>
      </c>
      <c r="F153" s="33"/>
      <c r="G153" s="33"/>
    </row>
    <row r="154" spans="1:7" ht="12.75">
      <c r="A154" s="24"/>
      <c r="B154" s="21"/>
      <c r="C154" s="23" t="s">
        <v>168</v>
      </c>
      <c r="D154" s="10" t="s">
        <v>48</v>
      </c>
      <c r="E154" s="33">
        <v>283</v>
      </c>
      <c r="F154" s="33"/>
      <c r="G154" s="33"/>
    </row>
    <row r="155" spans="1:7" s="108" customFormat="1" ht="12.75">
      <c r="A155" s="22">
        <v>801</v>
      </c>
      <c r="B155" s="106"/>
      <c r="C155" s="22"/>
      <c r="D155" s="107" t="s">
        <v>169</v>
      </c>
      <c r="E155" s="29">
        <f>E156+E163+E167+E171+E175</f>
        <v>153815</v>
      </c>
      <c r="F155" s="29">
        <f>F156+F163+F167+F171+F175</f>
        <v>156796</v>
      </c>
      <c r="G155" s="29"/>
    </row>
    <row r="156" spans="1:7" s="94" customFormat="1" ht="19.5" customHeight="1">
      <c r="A156" s="31"/>
      <c r="B156" s="93">
        <v>80101</v>
      </c>
      <c r="C156" s="31"/>
      <c r="D156" s="9" t="s">
        <v>42</v>
      </c>
      <c r="E156" s="32">
        <f>E157</f>
        <v>44057</v>
      </c>
      <c r="F156" s="32">
        <f>F158+F161+F162</f>
        <v>0</v>
      </c>
      <c r="G156" s="32"/>
    </row>
    <row r="157" spans="1:7" s="94" customFormat="1" ht="21.75" customHeight="1">
      <c r="A157" s="31"/>
      <c r="B157" s="93"/>
      <c r="C157" s="31"/>
      <c r="D157" s="102" t="s">
        <v>172</v>
      </c>
      <c r="E157" s="32">
        <v>44057</v>
      </c>
      <c r="F157" s="32"/>
      <c r="G157" s="110" t="s">
        <v>173</v>
      </c>
    </row>
    <row r="158" spans="1:7" ht="12.75" hidden="1">
      <c r="A158" s="24"/>
      <c r="B158" s="21"/>
      <c r="C158" s="24">
        <v>4010</v>
      </c>
      <c r="D158" s="89" t="s">
        <v>164</v>
      </c>
      <c r="E158" s="109"/>
      <c r="F158" s="33"/>
      <c r="G158" s="33"/>
    </row>
    <row r="159" spans="1:7" ht="12.75" hidden="1">
      <c r="A159" s="24"/>
      <c r="B159" s="21"/>
      <c r="C159" s="24"/>
      <c r="D159" s="10"/>
      <c r="E159" s="33"/>
      <c r="F159" s="33"/>
      <c r="G159" s="33"/>
    </row>
    <row r="160" spans="1:7" ht="12.75" hidden="1">
      <c r="A160" s="24"/>
      <c r="B160" s="21"/>
      <c r="C160" s="24"/>
      <c r="D160" s="39"/>
      <c r="E160" s="33"/>
      <c r="F160" s="33"/>
      <c r="G160" s="33"/>
    </row>
    <row r="161" spans="1:7" ht="12.75" hidden="1">
      <c r="A161" s="24"/>
      <c r="B161" s="21"/>
      <c r="C161" s="24">
        <v>4110</v>
      </c>
      <c r="D161" s="10" t="s">
        <v>165</v>
      </c>
      <c r="E161" s="33"/>
      <c r="F161" s="33"/>
      <c r="G161" s="33"/>
    </row>
    <row r="162" spans="1:7" ht="12.75" hidden="1">
      <c r="A162" s="24"/>
      <c r="B162" s="21"/>
      <c r="C162" s="24">
        <v>4120</v>
      </c>
      <c r="D162" s="10" t="s">
        <v>48</v>
      </c>
      <c r="E162" s="33"/>
      <c r="F162" s="33"/>
      <c r="G162" s="33"/>
    </row>
    <row r="163" spans="1:7" ht="17.25" customHeight="1">
      <c r="A163" s="22"/>
      <c r="B163" s="93">
        <v>80104</v>
      </c>
      <c r="C163" s="24"/>
      <c r="D163" s="92" t="s">
        <v>93</v>
      </c>
      <c r="E163" s="32">
        <f>E164+E165+E166</f>
        <v>15680</v>
      </c>
      <c r="F163" s="32">
        <f>F164+F165+F166</f>
        <v>0</v>
      </c>
      <c r="G163" s="33"/>
    </row>
    <row r="164" spans="1:7" ht="21.75" customHeight="1">
      <c r="A164" s="22"/>
      <c r="B164" s="93"/>
      <c r="C164" s="24"/>
      <c r="D164" s="102" t="s">
        <v>172</v>
      </c>
      <c r="E164" s="33">
        <v>15680</v>
      </c>
      <c r="F164" s="33"/>
      <c r="G164" s="110" t="s">
        <v>173</v>
      </c>
    </row>
    <row r="165" spans="1:7" ht="12.75" customHeight="1" hidden="1">
      <c r="A165" s="22"/>
      <c r="B165" s="93"/>
      <c r="C165" s="24"/>
      <c r="D165" s="10" t="s">
        <v>165</v>
      </c>
      <c r="E165" s="33"/>
      <c r="F165" s="33"/>
      <c r="G165" s="33"/>
    </row>
    <row r="166" spans="1:7" ht="12.75" customHeight="1" hidden="1">
      <c r="A166" s="22"/>
      <c r="B166" s="93"/>
      <c r="C166" s="24"/>
      <c r="D166" s="10" t="s">
        <v>48</v>
      </c>
      <c r="E166" s="33"/>
      <c r="F166" s="33"/>
      <c r="G166" s="33"/>
    </row>
    <row r="167" spans="1:7" ht="12.75" customHeight="1">
      <c r="A167" s="22"/>
      <c r="B167" s="93">
        <v>80110</v>
      </c>
      <c r="C167" s="24"/>
      <c r="D167" s="92" t="s">
        <v>66</v>
      </c>
      <c r="E167" s="32">
        <f>E168+E169+E170</f>
        <v>94078</v>
      </c>
      <c r="F167" s="32">
        <f>F168+F169+F170</f>
        <v>0</v>
      </c>
      <c r="G167" s="33"/>
    </row>
    <row r="168" spans="1:7" ht="27" customHeight="1">
      <c r="A168" s="22"/>
      <c r="B168" s="93"/>
      <c r="C168" s="24"/>
      <c r="D168" s="102" t="s">
        <v>172</v>
      </c>
      <c r="E168" s="33">
        <v>94078</v>
      </c>
      <c r="F168" s="33"/>
      <c r="G168" s="110" t="s">
        <v>173</v>
      </c>
    </row>
    <row r="169" spans="1:7" ht="12.75" customHeight="1" hidden="1">
      <c r="A169" s="22"/>
      <c r="B169" s="93"/>
      <c r="C169" s="24"/>
      <c r="D169" s="10"/>
      <c r="E169" s="33"/>
      <c r="F169" s="33"/>
      <c r="G169" s="33"/>
    </row>
    <row r="170" spans="1:7" ht="12.75" customHeight="1" hidden="1">
      <c r="A170" s="22"/>
      <c r="B170" s="93"/>
      <c r="C170" s="24"/>
      <c r="D170" s="10"/>
      <c r="E170" s="33"/>
      <c r="F170" s="33"/>
      <c r="G170" s="33"/>
    </row>
    <row r="171" spans="1:7" ht="82.5" customHeight="1">
      <c r="A171" s="22"/>
      <c r="B171" s="93">
        <v>80149</v>
      </c>
      <c r="C171" s="24"/>
      <c r="D171" s="9" t="s">
        <v>170</v>
      </c>
      <c r="E171" s="33"/>
      <c r="F171" s="32">
        <f>F172</f>
        <v>15680</v>
      </c>
      <c r="G171" s="33"/>
    </row>
    <row r="172" spans="1:7" ht="25.5" customHeight="1">
      <c r="A172" s="22"/>
      <c r="B172" s="93"/>
      <c r="C172" s="24"/>
      <c r="D172" s="102" t="s">
        <v>172</v>
      </c>
      <c r="E172" s="33"/>
      <c r="F172" s="33">
        <v>15680</v>
      </c>
      <c r="G172" s="110" t="s">
        <v>173</v>
      </c>
    </row>
    <row r="173" spans="1:7" ht="12.75" customHeight="1" hidden="1">
      <c r="A173" s="22"/>
      <c r="B173" s="93"/>
      <c r="C173" s="24"/>
      <c r="D173" s="10"/>
      <c r="E173" s="33"/>
      <c r="F173" s="33"/>
      <c r="G173" s="33"/>
    </row>
    <row r="174" spans="1:7" ht="12.75" customHeight="1" hidden="1">
      <c r="A174" s="22"/>
      <c r="B174" s="93"/>
      <c r="C174" s="24"/>
      <c r="D174" s="10"/>
      <c r="E174" s="33"/>
      <c r="F174" s="33"/>
      <c r="G174" s="33"/>
    </row>
    <row r="175" spans="1:7" ht="93" customHeight="1">
      <c r="A175" s="22"/>
      <c r="B175" s="93">
        <v>80150</v>
      </c>
      <c r="C175" s="24"/>
      <c r="D175" s="9" t="s">
        <v>171</v>
      </c>
      <c r="E175" s="33"/>
      <c r="F175" s="32">
        <f>F176</f>
        <v>141116</v>
      </c>
      <c r="G175" s="33"/>
    </row>
    <row r="176" spans="1:7" ht="25.5" customHeight="1">
      <c r="A176" s="22"/>
      <c r="B176" s="93"/>
      <c r="C176" s="24"/>
      <c r="D176" s="102" t="s">
        <v>172</v>
      </c>
      <c r="E176" s="33"/>
      <c r="F176" s="33">
        <v>141116</v>
      </c>
      <c r="G176" s="110" t="s">
        <v>173</v>
      </c>
    </row>
    <row r="177" spans="1:7" s="108" customFormat="1" ht="27" customHeight="1">
      <c r="A177" s="22">
        <v>900</v>
      </c>
      <c r="B177" s="106"/>
      <c r="C177" s="22"/>
      <c r="D177" s="11" t="s">
        <v>159</v>
      </c>
      <c r="E177" s="29">
        <f>E178</f>
        <v>0</v>
      </c>
      <c r="F177" s="29">
        <f>F178</f>
        <v>13000</v>
      </c>
      <c r="G177" s="29"/>
    </row>
    <row r="178" spans="1:7" ht="18" customHeight="1">
      <c r="A178" s="22"/>
      <c r="B178" s="93"/>
      <c r="C178" s="31">
        <v>90002</v>
      </c>
      <c r="D178" s="92" t="s">
        <v>113</v>
      </c>
      <c r="E178" s="33">
        <f>E179+E180+E181</f>
        <v>0</v>
      </c>
      <c r="F178" s="32">
        <f>F179+F180+F181</f>
        <v>13000</v>
      </c>
      <c r="G178" s="33"/>
    </row>
    <row r="179" spans="1:7" ht="12.75" customHeight="1">
      <c r="A179" s="22"/>
      <c r="B179" s="93"/>
      <c r="C179" s="24">
        <v>4010</v>
      </c>
      <c r="D179" s="89" t="s">
        <v>164</v>
      </c>
      <c r="E179" s="33"/>
      <c r="F179" s="33">
        <v>10604</v>
      </c>
      <c r="G179" s="33"/>
    </row>
    <row r="180" spans="1:7" ht="12.75" customHeight="1">
      <c r="A180" s="22"/>
      <c r="B180" s="93"/>
      <c r="C180" s="24">
        <v>4110</v>
      </c>
      <c r="D180" s="10" t="s">
        <v>165</v>
      </c>
      <c r="E180" s="33"/>
      <c r="F180" s="33">
        <v>2113</v>
      </c>
      <c r="G180" s="33"/>
    </row>
    <row r="181" spans="1:7" ht="12.75" customHeight="1">
      <c r="A181" s="22"/>
      <c r="B181" s="93"/>
      <c r="C181" s="24">
        <v>4120</v>
      </c>
      <c r="D181" s="10" t="s">
        <v>48</v>
      </c>
      <c r="E181" s="33"/>
      <c r="F181" s="33">
        <v>283</v>
      </c>
      <c r="G181" s="33"/>
    </row>
    <row r="182" spans="1:7" ht="12.75" customHeight="1" hidden="1">
      <c r="A182" s="22"/>
      <c r="B182" s="93"/>
      <c r="C182" s="24"/>
      <c r="D182" s="10"/>
      <c r="E182" s="33"/>
      <c r="F182" s="33"/>
      <c r="G182" s="33"/>
    </row>
    <row r="183" spans="1:7" ht="12.75" hidden="1">
      <c r="A183" s="24"/>
      <c r="B183" s="93">
        <v>92116</v>
      </c>
      <c r="C183" s="31"/>
      <c r="D183" s="9" t="s">
        <v>119</v>
      </c>
      <c r="E183" s="33"/>
      <c r="F183" s="33"/>
      <c r="G183" s="33"/>
    </row>
    <row r="184" spans="1:7" ht="22.5" hidden="1">
      <c r="A184" s="24"/>
      <c r="B184" s="21"/>
      <c r="C184" s="24">
        <v>2480</v>
      </c>
      <c r="D184" s="39" t="s">
        <v>140</v>
      </c>
      <c r="E184" s="33"/>
      <c r="F184" s="33"/>
      <c r="G184" s="33"/>
    </row>
    <row r="185" spans="1:7" ht="12.75" hidden="1">
      <c r="A185" s="24"/>
      <c r="B185" s="94">
        <v>92195</v>
      </c>
      <c r="C185" s="31"/>
      <c r="D185" s="95" t="s">
        <v>22</v>
      </c>
      <c r="E185" s="33">
        <f>E186+E187+E188+E189</f>
        <v>0</v>
      </c>
      <c r="F185" s="33">
        <f>F186+F187+F188+F189</f>
        <v>0</v>
      </c>
      <c r="G185" s="33"/>
    </row>
    <row r="186" spans="1:7" ht="12.75" hidden="1">
      <c r="A186" s="24"/>
      <c r="B186" s="21"/>
      <c r="C186" s="24">
        <v>4207</v>
      </c>
      <c r="D186" s="89" t="s">
        <v>139</v>
      </c>
      <c r="E186" s="33"/>
      <c r="F186" s="33"/>
      <c r="G186" s="33"/>
    </row>
    <row r="187" spans="1:7" ht="12.75" hidden="1">
      <c r="A187" s="24"/>
      <c r="B187" s="21"/>
      <c r="C187" s="24">
        <v>4209</v>
      </c>
      <c r="D187" s="89" t="s">
        <v>139</v>
      </c>
      <c r="E187" s="33"/>
      <c r="F187" s="33"/>
      <c r="G187" s="33"/>
    </row>
    <row r="188" spans="1:7" ht="12.75" hidden="1">
      <c r="A188" s="24"/>
      <c r="B188" s="21"/>
      <c r="C188" s="24">
        <v>4307</v>
      </c>
      <c r="D188" s="39" t="s">
        <v>51</v>
      </c>
      <c r="E188" s="33"/>
      <c r="F188" s="33"/>
      <c r="G188" s="33"/>
    </row>
    <row r="189" spans="1:7" ht="12.75" hidden="1">
      <c r="A189" s="24"/>
      <c r="B189" s="21"/>
      <c r="C189" s="24">
        <v>4309</v>
      </c>
      <c r="D189" s="39" t="s">
        <v>51</v>
      </c>
      <c r="E189" s="33"/>
      <c r="F189" s="33"/>
      <c r="G189" s="33"/>
    </row>
    <row r="190" spans="1:7" ht="18.75" customHeight="1" hidden="1">
      <c r="A190" s="28" t="s">
        <v>35</v>
      </c>
      <c r="B190" s="28"/>
      <c r="C190" s="22"/>
      <c r="D190" s="77" t="s">
        <v>36</v>
      </c>
      <c r="E190" s="29">
        <f>E191</f>
        <v>0</v>
      </c>
      <c r="F190" s="29">
        <f>F191</f>
        <v>0</v>
      </c>
      <c r="G190" s="29">
        <f>G191</f>
        <v>0</v>
      </c>
    </row>
    <row r="191" spans="1:7" ht="24" hidden="1">
      <c r="A191" s="23"/>
      <c r="B191" s="30" t="s">
        <v>37</v>
      </c>
      <c r="C191" s="31"/>
      <c r="D191" s="9" t="s">
        <v>39</v>
      </c>
      <c r="E191" s="32">
        <f>E192</f>
        <v>0</v>
      </c>
      <c r="F191" s="32">
        <f>F192+F193</f>
        <v>0</v>
      </c>
      <c r="G191" s="32">
        <f>G192</f>
        <v>0</v>
      </c>
    </row>
    <row r="192" spans="1:7" ht="12.75" hidden="1">
      <c r="A192" s="24"/>
      <c r="B192" s="21"/>
      <c r="C192" s="24">
        <v>4210</v>
      </c>
      <c r="D192" s="89" t="s">
        <v>139</v>
      </c>
      <c r="E192" s="33"/>
      <c r="F192" s="33"/>
      <c r="G192" s="33"/>
    </row>
    <row r="193" spans="1:7" ht="12.75" hidden="1">
      <c r="A193" s="24"/>
      <c r="B193" s="21"/>
      <c r="C193" s="24">
        <v>4300</v>
      </c>
      <c r="D193" s="89" t="s">
        <v>51</v>
      </c>
      <c r="E193" s="33"/>
      <c r="F193" s="33"/>
      <c r="G193" s="33"/>
    </row>
    <row r="194" spans="1:7" ht="24.75" customHeight="1">
      <c r="A194" s="34"/>
      <c r="B194" s="25"/>
      <c r="C194" s="25"/>
      <c r="D194" s="18" t="s">
        <v>3</v>
      </c>
      <c r="E194" s="29">
        <f>E149+E155+E177</f>
        <v>166815</v>
      </c>
      <c r="F194" s="29">
        <f>F149+F155+F177</f>
        <v>169796</v>
      </c>
      <c r="G194" s="29">
        <f>G124+G130+G136+G144+G190</f>
        <v>0</v>
      </c>
    </row>
  </sheetData>
  <sheetProtection/>
  <mergeCells count="14">
    <mergeCell ref="E3:G3"/>
    <mergeCell ref="E4:G4"/>
    <mergeCell ref="A6:G6"/>
    <mergeCell ref="A8:G8"/>
    <mergeCell ref="A117:G117"/>
    <mergeCell ref="A115:G115"/>
    <mergeCell ref="E28:G28"/>
    <mergeCell ref="E29:G29"/>
    <mergeCell ref="A30:G30"/>
    <mergeCell ref="A32:G32"/>
    <mergeCell ref="A85:G85"/>
    <mergeCell ref="A87:G87"/>
    <mergeCell ref="E112:G112"/>
    <mergeCell ref="E113:G113"/>
  </mergeCells>
  <printOptions/>
  <pageMargins left="0.7874015748031497" right="0.5905511811023623" top="0.3937007874015748" bottom="0.3937007874015748" header="0.5118110236220472" footer="0.31496062992125984"/>
  <pageSetup horizontalDpi="600" verticalDpi="600" orientation="portrait" paperSize="9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86"/>
  <sheetViews>
    <sheetView zoomScalePageLayoutView="0" workbookViewId="0" topLeftCell="A4">
      <selection activeCell="C3" sqref="C3"/>
    </sheetView>
  </sheetViews>
  <sheetFormatPr defaultColWidth="9.00390625" defaultRowHeight="12.75"/>
  <cols>
    <col min="1" max="1" width="6.375" style="51" customWidth="1"/>
    <col min="2" max="2" width="6.875" style="51" customWidth="1"/>
    <col min="3" max="3" width="7.00390625" style="51" customWidth="1"/>
    <col min="4" max="4" width="36.75390625" style="51" customWidth="1"/>
    <col min="5" max="5" width="12.25390625" style="51" customWidth="1"/>
    <col min="6" max="6" width="12.875" style="51" customWidth="1"/>
    <col min="7" max="7" width="9.75390625" style="51" bestFit="1" customWidth="1"/>
    <col min="8" max="8" width="0" style="51" hidden="1" customWidth="1"/>
    <col min="9" max="9" width="9.75390625" style="51" hidden="1" customWidth="1"/>
    <col min="10" max="11" width="0" style="51" hidden="1" customWidth="1"/>
    <col min="12" max="16384" width="9.125" style="51" customWidth="1"/>
  </cols>
  <sheetData>
    <row r="1" spans="4:6" ht="24" customHeight="1">
      <c r="D1" s="126" t="s">
        <v>115</v>
      </c>
      <c r="E1" s="126"/>
      <c r="F1" s="126"/>
    </row>
    <row r="2" spans="4:6" ht="20.25" customHeight="1">
      <c r="D2" s="126" t="s">
        <v>147</v>
      </c>
      <c r="E2" s="126"/>
      <c r="F2" s="126"/>
    </row>
    <row r="3" ht="35.25" customHeight="1">
      <c r="D3" s="52" t="s">
        <v>132</v>
      </c>
    </row>
    <row r="4" ht="42" customHeight="1"/>
    <row r="5" spans="1:7" ht="42" customHeight="1">
      <c r="A5" s="53" t="s">
        <v>0</v>
      </c>
      <c r="B5" s="53" t="s">
        <v>1</v>
      </c>
      <c r="C5" s="53" t="s">
        <v>12</v>
      </c>
      <c r="D5" s="53" t="s">
        <v>2</v>
      </c>
      <c r="E5" s="53" t="s">
        <v>71</v>
      </c>
      <c r="F5" s="53" t="s">
        <v>18</v>
      </c>
      <c r="G5" s="54" t="s">
        <v>72</v>
      </c>
    </row>
    <row r="6" spans="1:7" ht="32.25" customHeight="1">
      <c r="A6" s="55" t="s">
        <v>82</v>
      </c>
      <c r="B6" s="55"/>
      <c r="C6" s="56"/>
      <c r="D6" s="11" t="s">
        <v>134</v>
      </c>
      <c r="E6" s="57">
        <f>E7</f>
        <v>691.05</v>
      </c>
      <c r="F6" s="57">
        <f>F7</f>
        <v>691.05</v>
      </c>
      <c r="G6" s="57">
        <f>G7</f>
        <v>0</v>
      </c>
    </row>
    <row r="7" spans="1:7" ht="26.25" customHeight="1">
      <c r="A7" s="55"/>
      <c r="B7" s="58" t="s">
        <v>110</v>
      </c>
      <c r="C7" s="59"/>
      <c r="D7" s="9" t="s">
        <v>111</v>
      </c>
      <c r="E7" s="60">
        <f>SUM(E8:E169)</f>
        <v>691.05</v>
      </c>
      <c r="F7" s="60">
        <f>SUM(F8:F169)</f>
        <v>691.05</v>
      </c>
      <c r="G7" s="60">
        <f>SUM(G8:G18)</f>
        <v>0</v>
      </c>
    </row>
    <row r="8" spans="1:7" ht="12.75" hidden="1">
      <c r="A8" s="55"/>
      <c r="B8" s="58"/>
      <c r="C8" s="42">
        <v>4010</v>
      </c>
      <c r="D8" s="10" t="s">
        <v>43</v>
      </c>
      <c r="E8" s="60"/>
      <c r="F8" s="60"/>
      <c r="G8" s="60"/>
    </row>
    <row r="9" spans="1:7" ht="12.75" hidden="1">
      <c r="A9" s="55"/>
      <c r="B9" s="55"/>
      <c r="C9" s="42">
        <v>4040</v>
      </c>
      <c r="D9" s="10" t="s">
        <v>45</v>
      </c>
      <c r="E9" s="60"/>
      <c r="F9" s="60"/>
      <c r="G9" s="60"/>
    </row>
    <row r="10" spans="1:7" ht="12.75" hidden="1">
      <c r="A10" s="55"/>
      <c r="B10" s="55"/>
      <c r="C10" s="42">
        <v>4110</v>
      </c>
      <c r="D10" s="10" t="s">
        <v>46</v>
      </c>
      <c r="E10" s="60"/>
      <c r="F10" s="60"/>
      <c r="G10" s="60"/>
    </row>
    <row r="11" spans="1:7" ht="12.75" hidden="1">
      <c r="A11" s="55"/>
      <c r="B11" s="55"/>
      <c r="C11" s="42">
        <v>4120</v>
      </c>
      <c r="D11" s="10" t="s">
        <v>48</v>
      </c>
      <c r="E11" s="60"/>
      <c r="F11" s="60"/>
      <c r="G11" s="60"/>
    </row>
    <row r="12" spans="1:7" ht="12.75" hidden="1">
      <c r="A12" s="55"/>
      <c r="B12" s="58"/>
      <c r="C12" s="42">
        <v>4210</v>
      </c>
      <c r="D12" s="10" t="s">
        <v>50</v>
      </c>
      <c r="E12" s="60"/>
      <c r="F12" s="60"/>
      <c r="G12" s="60"/>
    </row>
    <row r="13" spans="1:7" ht="12.75" hidden="1">
      <c r="A13" s="55"/>
      <c r="B13" s="55"/>
      <c r="C13" s="42">
        <v>4260</v>
      </c>
      <c r="D13" s="10" t="s">
        <v>90</v>
      </c>
      <c r="E13" s="60"/>
      <c r="F13" s="60"/>
      <c r="G13" s="60"/>
    </row>
    <row r="14" spans="1:7" ht="17.25" customHeight="1">
      <c r="A14" s="55"/>
      <c r="B14" s="55"/>
      <c r="C14" s="42">
        <v>6057</v>
      </c>
      <c r="D14" s="39" t="s">
        <v>131</v>
      </c>
      <c r="E14" s="60"/>
      <c r="F14" s="60">
        <v>691.05</v>
      </c>
      <c r="G14" s="60"/>
    </row>
    <row r="15" spans="1:7" ht="12.75" hidden="1">
      <c r="A15" s="55"/>
      <c r="B15" s="55"/>
      <c r="C15" s="42"/>
      <c r="D15" s="10"/>
      <c r="E15" s="60"/>
      <c r="F15" s="60"/>
      <c r="G15" s="60"/>
    </row>
    <row r="16" spans="1:7" ht="12.75" hidden="1">
      <c r="A16" s="55"/>
      <c r="B16" s="55"/>
      <c r="C16" s="42"/>
      <c r="D16" s="10"/>
      <c r="E16" s="60"/>
      <c r="F16" s="60"/>
      <c r="G16" s="60"/>
    </row>
    <row r="17" spans="1:7" ht="15" customHeight="1">
      <c r="A17" s="55"/>
      <c r="B17" s="55"/>
      <c r="C17" s="42">
        <v>6059</v>
      </c>
      <c r="D17" s="39" t="s">
        <v>131</v>
      </c>
      <c r="E17" s="60">
        <v>691.05</v>
      </c>
      <c r="F17" s="60"/>
      <c r="G17" s="60"/>
    </row>
    <row r="18" spans="1:7" ht="12.75" hidden="1">
      <c r="A18" s="55"/>
      <c r="B18" s="55"/>
      <c r="C18" s="42"/>
      <c r="D18" s="10"/>
      <c r="E18" s="60"/>
      <c r="F18" s="60"/>
      <c r="G18" s="60"/>
    </row>
    <row r="19" spans="1:7" ht="21.75" customHeight="1" hidden="1">
      <c r="A19" s="55" t="s">
        <v>77</v>
      </c>
      <c r="B19" s="55"/>
      <c r="C19" s="56"/>
      <c r="D19" s="11"/>
      <c r="E19" s="57">
        <f>E20+E24</f>
        <v>0</v>
      </c>
      <c r="F19" s="57">
        <f>F20+F24</f>
        <v>0</v>
      </c>
      <c r="G19" s="57">
        <f>G20+G24</f>
        <v>0</v>
      </c>
    </row>
    <row r="20" spans="1:7" ht="21.75" customHeight="1" hidden="1">
      <c r="A20" s="55"/>
      <c r="B20" s="58" t="s">
        <v>79</v>
      </c>
      <c r="C20" s="59"/>
      <c r="D20" s="9"/>
      <c r="E20" s="61">
        <f>E23+E21+E22</f>
        <v>0</v>
      </c>
      <c r="F20" s="61">
        <f>F23+F21+F22</f>
        <v>0</v>
      </c>
      <c r="G20" s="61">
        <f>G23+G21</f>
        <v>0</v>
      </c>
    </row>
    <row r="21" spans="1:7" ht="12.75" hidden="1">
      <c r="A21" s="55"/>
      <c r="B21" s="58"/>
      <c r="C21" s="42"/>
      <c r="D21" s="10"/>
      <c r="E21" s="60"/>
      <c r="F21" s="60"/>
      <c r="G21" s="61"/>
    </row>
    <row r="22" spans="1:7" ht="12.75" hidden="1">
      <c r="A22" s="55"/>
      <c r="B22" s="58"/>
      <c r="C22" s="42"/>
      <c r="D22" s="10"/>
      <c r="E22" s="60"/>
      <c r="F22" s="60"/>
      <c r="G22" s="61"/>
    </row>
    <row r="23" spans="1:7" ht="12.75" hidden="1">
      <c r="A23" s="55"/>
      <c r="B23" s="55"/>
      <c r="C23" s="42"/>
      <c r="D23" s="10"/>
      <c r="E23" s="60"/>
      <c r="F23" s="60"/>
      <c r="G23" s="60"/>
    </row>
    <row r="24" spans="1:7" ht="18" customHeight="1" hidden="1">
      <c r="A24" s="55"/>
      <c r="B24" s="58" t="s">
        <v>81</v>
      </c>
      <c r="C24" s="59"/>
      <c r="D24" s="9"/>
      <c r="E24" s="61">
        <f>SUM(E25:E26)</f>
        <v>0</v>
      </c>
      <c r="F24" s="61">
        <f>SUM(F25:F26)</f>
        <v>0</v>
      </c>
      <c r="G24" s="61">
        <f>SUM(G25:G26)</f>
        <v>0</v>
      </c>
    </row>
    <row r="25" spans="1:7" ht="12.75" hidden="1">
      <c r="A25" s="55"/>
      <c r="B25" s="55"/>
      <c r="C25" s="42"/>
      <c r="D25" s="10"/>
      <c r="E25" s="60"/>
      <c r="F25" s="60"/>
      <c r="G25" s="60"/>
    </row>
    <row r="26" spans="1:7" ht="12.75" hidden="1">
      <c r="A26" s="55"/>
      <c r="B26" s="55"/>
      <c r="C26" s="42"/>
      <c r="D26" s="10"/>
      <c r="E26" s="60"/>
      <c r="F26" s="60"/>
      <c r="G26" s="60"/>
    </row>
    <row r="27" spans="1:7" ht="26.25" customHeight="1" hidden="1">
      <c r="A27" s="55" t="s">
        <v>82</v>
      </c>
      <c r="B27" s="55"/>
      <c r="C27" s="56"/>
      <c r="D27" s="11"/>
      <c r="E27" s="57">
        <f>E33+E28+E51+E45</f>
        <v>0</v>
      </c>
      <c r="F27" s="57">
        <f>F33+F28+F51+F45</f>
        <v>0</v>
      </c>
      <c r="G27" s="57">
        <f>G33+G28+G51+G45</f>
        <v>0</v>
      </c>
    </row>
    <row r="28" spans="1:7" ht="17.25" customHeight="1" hidden="1">
      <c r="A28" s="55"/>
      <c r="B28" s="58" t="s">
        <v>83</v>
      </c>
      <c r="C28" s="59"/>
      <c r="D28" s="9"/>
      <c r="E28" s="61">
        <f>SUM(E29:E32)</f>
        <v>0</v>
      </c>
      <c r="F28" s="61">
        <f>SUM(F29:F32)</f>
        <v>0</v>
      </c>
      <c r="G28" s="61">
        <f>SUM(G29:G32)</f>
        <v>0</v>
      </c>
    </row>
    <row r="29" spans="1:7" ht="12.75" hidden="1">
      <c r="A29" s="55"/>
      <c r="B29" s="58"/>
      <c r="C29" s="46"/>
      <c r="D29" s="10"/>
      <c r="E29" s="60"/>
      <c r="F29" s="60"/>
      <c r="G29" s="61"/>
    </row>
    <row r="30" spans="1:7" ht="12.75" hidden="1">
      <c r="A30" s="55"/>
      <c r="B30" s="55"/>
      <c r="C30" s="42"/>
      <c r="D30" s="10"/>
      <c r="E30" s="60"/>
      <c r="F30" s="60"/>
      <c r="G30" s="60"/>
    </row>
    <row r="31" spans="1:7" ht="12.75" hidden="1">
      <c r="A31" s="55"/>
      <c r="B31" s="55"/>
      <c r="C31" s="42"/>
      <c r="D31" s="10"/>
      <c r="E31" s="60"/>
      <c r="F31" s="60"/>
      <c r="G31" s="60"/>
    </row>
    <row r="32" spans="1:7" ht="12.75" hidden="1">
      <c r="A32" s="55"/>
      <c r="B32" s="55"/>
      <c r="C32" s="42"/>
      <c r="D32" s="10"/>
      <c r="E32" s="60"/>
      <c r="F32" s="60"/>
      <c r="G32" s="60"/>
    </row>
    <row r="33" spans="1:7" ht="12.75" hidden="1">
      <c r="A33" s="55"/>
      <c r="B33" s="58" t="s">
        <v>85</v>
      </c>
      <c r="C33" s="59"/>
      <c r="D33" s="9"/>
      <c r="E33" s="61">
        <f>SUM(E34:E44)</f>
        <v>0</v>
      </c>
      <c r="F33" s="61">
        <f>SUM(F34:F44)</f>
        <v>0</v>
      </c>
      <c r="G33" s="61">
        <f>SUM(G34:G44)</f>
        <v>0</v>
      </c>
    </row>
    <row r="34" spans="1:7" ht="12.75" hidden="1">
      <c r="A34" s="55"/>
      <c r="B34" s="58"/>
      <c r="C34" s="42"/>
      <c r="D34" s="10"/>
      <c r="E34" s="60"/>
      <c r="F34" s="60"/>
      <c r="G34" s="60"/>
    </row>
    <row r="35" spans="1:7" ht="12.75" hidden="1">
      <c r="A35" s="55"/>
      <c r="B35" s="58"/>
      <c r="C35" s="42"/>
      <c r="D35" s="10"/>
      <c r="E35" s="60"/>
      <c r="F35" s="60"/>
      <c r="G35" s="60"/>
    </row>
    <row r="36" spans="1:7" ht="13.5" customHeight="1" hidden="1">
      <c r="A36" s="55"/>
      <c r="B36" s="55"/>
      <c r="C36" s="42"/>
      <c r="D36" s="10"/>
      <c r="E36" s="60"/>
      <c r="F36" s="60"/>
      <c r="G36" s="60"/>
    </row>
    <row r="37" spans="1:7" ht="13.5" customHeight="1" hidden="1">
      <c r="A37" s="55"/>
      <c r="B37" s="55"/>
      <c r="C37" s="42"/>
      <c r="D37" s="10"/>
      <c r="E37" s="60"/>
      <c r="F37" s="60"/>
      <c r="G37" s="60"/>
    </row>
    <row r="38" spans="1:7" ht="13.5" customHeight="1" hidden="1">
      <c r="A38" s="55"/>
      <c r="B38" s="55"/>
      <c r="C38" s="42"/>
      <c r="D38" s="10"/>
      <c r="E38" s="60"/>
      <c r="F38" s="60"/>
      <c r="G38" s="60"/>
    </row>
    <row r="39" spans="1:7" ht="12.75" hidden="1">
      <c r="A39" s="55"/>
      <c r="B39" s="55"/>
      <c r="C39" s="42"/>
      <c r="D39" s="10"/>
      <c r="E39" s="60"/>
      <c r="F39" s="60"/>
      <c r="G39" s="60"/>
    </row>
    <row r="40" spans="1:7" ht="12.75" hidden="1">
      <c r="A40" s="55"/>
      <c r="B40" s="55"/>
      <c r="C40" s="42"/>
      <c r="D40" s="10"/>
      <c r="E40" s="60"/>
      <c r="F40" s="60"/>
      <c r="G40" s="60"/>
    </row>
    <row r="41" spans="1:7" ht="12.75" hidden="1">
      <c r="A41" s="55"/>
      <c r="B41" s="55"/>
      <c r="C41" s="46"/>
      <c r="D41" s="10"/>
      <c r="E41" s="60"/>
      <c r="F41" s="60"/>
      <c r="G41" s="60"/>
    </row>
    <row r="42" spans="1:7" ht="12.75" hidden="1">
      <c r="A42" s="55"/>
      <c r="B42" s="55"/>
      <c r="C42" s="46"/>
      <c r="D42" s="10"/>
      <c r="E42" s="60"/>
      <c r="F42" s="60"/>
      <c r="G42" s="60"/>
    </row>
    <row r="43" spans="1:7" ht="12.75" hidden="1">
      <c r="A43" s="55"/>
      <c r="B43" s="55"/>
      <c r="C43" s="42"/>
      <c r="D43" s="10"/>
      <c r="E43" s="60"/>
      <c r="F43" s="60"/>
      <c r="G43" s="60"/>
    </row>
    <row r="44" spans="1:7" ht="12.75" hidden="1">
      <c r="A44" s="55"/>
      <c r="B44" s="55"/>
      <c r="C44" s="42"/>
      <c r="D44" s="10"/>
      <c r="E44" s="60"/>
      <c r="F44" s="60"/>
      <c r="G44" s="60"/>
    </row>
    <row r="45" spans="1:7" ht="27.75" customHeight="1" hidden="1">
      <c r="A45" s="55"/>
      <c r="B45" s="58" t="s">
        <v>110</v>
      </c>
      <c r="C45" s="59"/>
      <c r="D45" s="9"/>
      <c r="E45" s="61">
        <f>E46+E48+E47</f>
        <v>0</v>
      </c>
      <c r="F45" s="61">
        <f>F46+F48+F47</f>
        <v>0</v>
      </c>
      <c r="G45" s="61">
        <f>G46+G48</f>
        <v>0</v>
      </c>
    </row>
    <row r="46" spans="1:7" ht="12.75" hidden="1">
      <c r="A46" s="55"/>
      <c r="B46" s="55"/>
      <c r="C46" s="42"/>
      <c r="D46" s="10"/>
      <c r="E46" s="60"/>
      <c r="F46" s="60"/>
      <c r="G46" s="61"/>
    </row>
    <row r="47" spans="1:7" ht="12.75" hidden="1">
      <c r="A47" s="55"/>
      <c r="B47" s="55"/>
      <c r="C47" s="42"/>
      <c r="D47" s="10"/>
      <c r="E47" s="60"/>
      <c r="F47" s="60"/>
      <c r="G47" s="61"/>
    </row>
    <row r="48" spans="1:7" ht="12.75" hidden="1">
      <c r="A48" s="55"/>
      <c r="B48" s="55"/>
      <c r="C48" s="42"/>
      <c r="D48" s="10"/>
      <c r="E48" s="60"/>
      <c r="F48" s="60"/>
      <c r="G48" s="60"/>
    </row>
    <row r="49" spans="1:7" ht="12.75" hidden="1">
      <c r="A49" s="55"/>
      <c r="B49" s="55"/>
      <c r="C49" s="42"/>
      <c r="D49" s="10"/>
      <c r="E49" s="60"/>
      <c r="F49" s="60"/>
      <c r="G49" s="60"/>
    </row>
    <row r="50" spans="1:7" ht="12.75" hidden="1">
      <c r="A50" s="55"/>
      <c r="B50" s="55"/>
      <c r="C50" s="42"/>
      <c r="D50" s="10"/>
      <c r="E50" s="60"/>
      <c r="F50" s="60"/>
      <c r="G50" s="60"/>
    </row>
    <row r="51" spans="1:7" ht="20.25" customHeight="1" hidden="1">
      <c r="A51" s="55"/>
      <c r="B51" s="58" t="s">
        <v>87</v>
      </c>
      <c r="C51" s="59"/>
      <c r="D51" s="9"/>
      <c r="E51" s="61">
        <f>E52+E54+E53+E55</f>
        <v>0</v>
      </c>
      <c r="F51" s="61">
        <f>F52+F54+F53</f>
        <v>0</v>
      </c>
      <c r="G51" s="61">
        <f>G52+G54</f>
        <v>0</v>
      </c>
    </row>
    <row r="52" spans="1:7" ht="12.75" hidden="1">
      <c r="A52" s="55"/>
      <c r="B52" s="55"/>
      <c r="C52" s="42"/>
      <c r="D52" s="10"/>
      <c r="E52" s="60"/>
      <c r="F52" s="60"/>
      <c r="G52" s="61"/>
    </row>
    <row r="53" spans="1:7" ht="12.75" hidden="1">
      <c r="A53" s="55"/>
      <c r="B53" s="55"/>
      <c r="C53" s="42"/>
      <c r="D53" s="10"/>
      <c r="E53" s="60"/>
      <c r="F53" s="60"/>
      <c r="G53" s="61"/>
    </row>
    <row r="54" spans="1:7" ht="12.75" hidden="1">
      <c r="A54" s="55"/>
      <c r="B54" s="55"/>
      <c r="C54" s="42"/>
      <c r="D54" s="10"/>
      <c r="E54" s="60"/>
      <c r="F54" s="60"/>
      <c r="G54" s="60"/>
    </row>
    <row r="55" spans="1:7" ht="12.75" hidden="1">
      <c r="A55" s="55"/>
      <c r="B55" s="55"/>
      <c r="C55" s="42"/>
      <c r="D55" s="10"/>
      <c r="E55" s="60"/>
      <c r="F55" s="60"/>
      <c r="G55" s="60"/>
    </row>
    <row r="56" spans="1:7" ht="34.5" customHeight="1" hidden="1">
      <c r="A56" s="55" t="s">
        <v>88</v>
      </c>
      <c r="B56" s="55"/>
      <c r="C56" s="56"/>
      <c r="D56" s="11"/>
      <c r="E56" s="57">
        <f>E57+E60</f>
        <v>0</v>
      </c>
      <c r="F56" s="57">
        <f>F57+F60</f>
        <v>0</v>
      </c>
      <c r="G56" s="57">
        <f>G57+G60</f>
        <v>0</v>
      </c>
    </row>
    <row r="57" spans="1:7" ht="17.25" customHeight="1" hidden="1">
      <c r="A57" s="55"/>
      <c r="B57" s="58" t="s">
        <v>89</v>
      </c>
      <c r="C57" s="59"/>
      <c r="D57" s="9"/>
      <c r="E57" s="61">
        <f>SUM(E58:E59)</f>
        <v>0</v>
      </c>
      <c r="F57" s="61">
        <f>SUM(F58:F59)</f>
        <v>0</v>
      </c>
      <c r="G57" s="61">
        <f>SUM(G58:G59)</f>
        <v>0</v>
      </c>
    </row>
    <row r="58" spans="1:7" ht="12.75" hidden="1">
      <c r="A58" s="55"/>
      <c r="B58" s="55"/>
      <c r="C58" s="42"/>
      <c r="D58" s="10"/>
      <c r="E58" s="60"/>
      <c r="F58" s="60"/>
      <c r="G58" s="60"/>
    </row>
    <row r="59" spans="1:7" ht="12.75" hidden="1">
      <c r="A59" s="55"/>
      <c r="B59" s="55"/>
      <c r="C59" s="42"/>
      <c r="D59" s="10"/>
      <c r="E59" s="60"/>
      <c r="F59" s="60"/>
      <c r="G59" s="60"/>
    </row>
    <row r="60" spans="1:7" ht="22.5" customHeight="1" hidden="1">
      <c r="A60" s="55"/>
      <c r="B60" s="58" t="s">
        <v>112</v>
      </c>
      <c r="C60" s="59"/>
      <c r="D60" s="9"/>
      <c r="E60" s="61">
        <f>SUM(E61:E62)</f>
        <v>0</v>
      </c>
      <c r="F60" s="61">
        <f>SUM(F61:F62)</f>
        <v>0</v>
      </c>
      <c r="G60" s="61">
        <f>SUM(G61:G62)</f>
        <v>0</v>
      </c>
    </row>
    <row r="61" spans="1:7" ht="12.75" hidden="1">
      <c r="A61" s="55"/>
      <c r="B61" s="55"/>
      <c r="C61" s="42"/>
      <c r="D61" s="10"/>
      <c r="E61" s="60"/>
      <c r="F61" s="60"/>
      <c r="G61" s="60"/>
    </row>
    <row r="62" spans="1:7" ht="12" customHeight="1" hidden="1">
      <c r="A62" s="55"/>
      <c r="B62" s="55"/>
      <c r="C62" s="42"/>
      <c r="D62" s="10"/>
      <c r="E62" s="60"/>
      <c r="F62" s="60"/>
      <c r="G62" s="60"/>
    </row>
    <row r="63" spans="1:7" ht="12" customHeight="1" hidden="1">
      <c r="A63" s="55"/>
      <c r="B63" s="55"/>
      <c r="C63" s="42"/>
      <c r="D63" s="10"/>
      <c r="E63" s="60"/>
      <c r="F63" s="60"/>
      <c r="G63" s="60"/>
    </row>
    <row r="64" spans="1:7" ht="20.25" customHeight="1" hidden="1">
      <c r="A64" s="55" t="s">
        <v>40</v>
      </c>
      <c r="B64" s="55"/>
      <c r="C64" s="56"/>
      <c r="D64" s="11"/>
      <c r="E64" s="57">
        <f>E81+E89+E102+E65</f>
        <v>0</v>
      </c>
      <c r="F64" s="57">
        <f>F81+F89+F102+F65</f>
        <v>0</v>
      </c>
      <c r="G64" s="57">
        <f>G81+G89+G102+G65</f>
        <v>0</v>
      </c>
    </row>
    <row r="65" spans="1:7" ht="16.5" customHeight="1" hidden="1">
      <c r="A65" s="55"/>
      <c r="B65" s="58" t="s">
        <v>41</v>
      </c>
      <c r="C65" s="59"/>
      <c r="D65" s="9"/>
      <c r="E65" s="61">
        <f>SUM(E66:E80)</f>
        <v>0</v>
      </c>
      <c r="F65" s="61">
        <f>SUM(F66:F80)</f>
        <v>0</v>
      </c>
      <c r="G65" s="61">
        <f>SUM(G66:G80)</f>
        <v>0</v>
      </c>
    </row>
    <row r="66" spans="1:7" ht="15" customHeight="1" hidden="1">
      <c r="A66" s="55"/>
      <c r="B66" s="58"/>
      <c r="C66" s="42"/>
      <c r="D66" s="10"/>
      <c r="E66" s="60"/>
      <c r="F66" s="60"/>
      <c r="G66" s="61"/>
    </row>
    <row r="67" spans="1:7" ht="15" customHeight="1" hidden="1">
      <c r="A67" s="55"/>
      <c r="B67" s="58"/>
      <c r="C67" s="42"/>
      <c r="D67" s="10"/>
      <c r="E67" s="60"/>
      <c r="F67" s="60"/>
      <c r="G67" s="61"/>
    </row>
    <row r="68" spans="1:7" ht="15" customHeight="1" hidden="1">
      <c r="A68" s="55"/>
      <c r="B68" s="58"/>
      <c r="C68" s="42"/>
      <c r="D68" s="10"/>
      <c r="E68" s="60"/>
      <c r="F68" s="60"/>
      <c r="G68" s="61"/>
    </row>
    <row r="69" spans="1:7" ht="15" customHeight="1" hidden="1">
      <c r="A69" s="55"/>
      <c r="B69" s="58"/>
      <c r="C69" s="42"/>
      <c r="D69" s="10"/>
      <c r="E69" s="60"/>
      <c r="F69" s="60"/>
      <c r="G69" s="61"/>
    </row>
    <row r="70" spans="1:7" ht="15" customHeight="1" hidden="1">
      <c r="A70" s="55"/>
      <c r="B70" s="58"/>
      <c r="C70" s="62"/>
      <c r="D70" s="10"/>
      <c r="E70" s="60"/>
      <c r="F70" s="60"/>
      <c r="G70" s="61"/>
    </row>
    <row r="71" spans="1:7" ht="12.75" hidden="1">
      <c r="A71" s="55"/>
      <c r="B71" s="55"/>
      <c r="C71" s="62"/>
      <c r="D71" s="10"/>
      <c r="E71" s="60"/>
      <c r="F71" s="60"/>
      <c r="G71" s="60"/>
    </row>
    <row r="72" spans="1:7" ht="12.75" hidden="1">
      <c r="A72" s="55"/>
      <c r="B72" s="55"/>
      <c r="C72" s="42"/>
      <c r="D72" s="10"/>
      <c r="E72" s="60"/>
      <c r="F72" s="60"/>
      <c r="G72" s="60"/>
    </row>
    <row r="73" spans="1:7" ht="12.75" hidden="1">
      <c r="A73" s="55"/>
      <c r="B73" s="55"/>
      <c r="C73" s="42"/>
      <c r="D73" s="10"/>
      <c r="E73" s="60"/>
      <c r="F73" s="60"/>
      <c r="G73" s="60"/>
    </row>
    <row r="74" spans="1:7" ht="12.75" hidden="1">
      <c r="A74" s="55"/>
      <c r="B74" s="55"/>
      <c r="C74" s="42"/>
      <c r="D74" s="10"/>
      <c r="E74" s="60"/>
      <c r="F74" s="60"/>
      <c r="G74" s="60"/>
    </row>
    <row r="75" spans="1:7" ht="12.75" hidden="1">
      <c r="A75" s="55"/>
      <c r="B75" s="55"/>
      <c r="C75" s="42"/>
      <c r="D75" s="10"/>
      <c r="E75" s="60"/>
      <c r="F75" s="60"/>
      <c r="G75" s="60"/>
    </row>
    <row r="76" spans="1:7" ht="12.75" hidden="1">
      <c r="A76" s="55"/>
      <c r="B76" s="55"/>
      <c r="C76" s="42"/>
      <c r="D76" s="10"/>
      <c r="E76" s="60"/>
      <c r="F76" s="60"/>
      <c r="G76" s="60"/>
    </row>
    <row r="77" spans="1:7" ht="12.75" hidden="1">
      <c r="A77" s="55"/>
      <c r="B77" s="55"/>
      <c r="C77" s="42"/>
      <c r="D77" s="10"/>
      <c r="E77" s="60"/>
      <c r="F77" s="60"/>
      <c r="G77" s="60"/>
    </row>
    <row r="78" spans="1:7" ht="12.75" hidden="1">
      <c r="A78" s="55"/>
      <c r="B78" s="55"/>
      <c r="C78" s="42"/>
      <c r="D78" s="10"/>
      <c r="E78" s="60"/>
      <c r="F78" s="60"/>
      <c r="G78" s="60"/>
    </row>
    <row r="79" spans="1:7" ht="12.75" hidden="1">
      <c r="A79" s="55"/>
      <c r="B79" s="55"/>
      <c r="C79" s="42"/>
      <c r="D79" s="10"/>
      <c r="E79" s="60"/>
      <c r="F79" s="60"/>
      <c r="G79" s="60"/>
    </row>
    <row r="80" spans="1:7" ht="12.75" hidden="1">
      <c r="A80" s="55"/>
      <c r="B80" s="55"/>
      <c r="C80" s="42"/>
      <c r="D80" s="10"/>
      <c r="E80" s="60"/>
      <c r="F80" s="60"/>
      <c r="G80" s="60"/>
    </row>
    <row r="81" spans="1:7" s="64" customFormat="1" ht="20.25" customHeight="1" hidden="1">
      <c r="A81" s="63"/>
      <c r="B81" s="58" t="s">
        <v>92</v>
      </c>
      <c r="C81" s="59"/>
      <c r="D81" s="9"/>
      <c r="E81" s="61">
        <f>SUM(E82:E88)</f>
        <v>0</v>
      </c>
      <c r="F81" s="61">
        <f>SUM(F82:F88)</f>
        <v>0</v>
      </c>
      <c r="G81" s="61">
        <f>SUM(G82:G88)</f>
        <v>0</v>
      </c>
    </row>
    <row r="82" spans="1:7" ht="12.75" hidden="1">
      <c r="A82" s="55"/>
      <c r="B82" s="58"/>
      <c r="C82" s="42"/>
      <c r="D82" s="10"/>
      <c r="E82" s="60"/>
      <c r="F82" s="60"/>
      <c r="G82" s="61"/>
    </row>
    <row r="83" spans="1:7" ht="12.75" hidden="1">
      <c r="A83" s="55"/>
      <c r="B83" s="58"/>
      <c r="C83" s="42"/>
      <c r="D83" s="10"/>
      <c r="E83" s="60"/>
      <c r="F83" s="60"/>
      <c r="G83" s="61"/>
    </row>
    <row r="84" spans="1:7" ht="12.75" hidden="1">
      <c r="A84" s="55"/>
      <c r="B84" s="58"/>
      <c r="C84" s="42"/>
      <c r="D84" s="10"/>
      <c r="E84" s="60"/>
      <c r="F84" s="60"/>
      <c r="G84" s="61"/>
    </row>
    <row r="85" spans="1:7" ht="12.75" hidden="1">
      <c r="A85" s="55"/>
      <c r="B85" s="58"/>
      <c r="C85" s="42"/>
      <c r="D85" s="10"/>
      <c r="E85" s="60"/>
      <c r="F85" s="60"/>
      <c r="G85" s="61"/>
    </row>
    <row r="86" spans="1:7" ht="12.75" hidden="1">
      <c r="A86" s="55"/>
      <c r="B86" s="58"/>
      <c r="C86" s="65"/>
      <c r="D86" s="10"/>
      <c r="E86" s="60"/>
      <c r="F86" s="60"/>
      <c r="G86" s="61"/>
    </row>
    <row r="87" spans="1:7" ht="12.75" hidden="1">
      <c r="A87" s="55"/>
      <c r="B87" s="58"/>
      <c r="C87" s="65"/>
      <c r="D87" s="10"/>
      <c r="E87" s="60"/>
      <c r="F87" s="60"/>
      <c r="G87" s="61"/>
    </row>
    <row r="88" spans="1:7" ht="12.75" hidden="1">
      <c r="A88" s="55"/>
      <c r="B88" s="58"/>
      <c r="C88" s="65"/>
      <c r="D88" s="10"/>
      <c r="E88" s="60"/>
      <c r="F88" s="60"/>
      <c r="G88" s="61"/>
    </row>
    <row r="89" spans="1:7" ht="21" customHeight="1" hidden="1">
      <c r="A89" s="55"/>
      <c r="B89" s="58" t="s">
        <v>65</v>
      </c>
      <c r="C89" s="59"/>
      <c r="D89" s="9"/>
      <c r="E89" s="61">
        <f>SUM(E90:E101)</f>
        <v>0</v>
      </c>
      <c r="F89" s="61">
        <f>SUM(F90:F101)</f>
        <v>0</v>
      </c>
      <c r="G89" s="61">
        <f>SUM(G90:G101)</f>
        <v>0</v>
      </c>
    </row>
    <row r="90" spans="1:7" ht="12.75" hidden="1">
      <c r="A90" s="55"/>
      <c r="B90" s="58"/>
      <c r="C90" s="42"/>
      <c r="D90" s="10"/>
      <c r="E90" s="60"/>
      <c r="F90" s="60"/>
      <c r="G90" s="60"/>
    </row>
    <row r="91" spans="1:7" ht="12.75" hidden="1">
      <c r="A91" s="55"/>
      <c r="B91" s="58"/>
      <c r="C91" s="42"/>
      <c r="D91" s="10"/>
      <c r="E91" s="60"/>
      <c r="F91" s="60"/>
      <c r="G91" s="60"/>
    </row>
    <row r="92" spans="1:7" ht="12.75" hidden="1">
      <c r="A92" s="55"/>
      <c r="B92" s="55"/>
      <c r="C92" s="42"/>
      <c r="D92" s="10"/>
      <c r="E92" s="60"/>
      <c r="F92" s="60"/>
      <c r="G92" s="60"/>
    </row>
    <row r="93" spans="1:7" ht="12.75" hidden="1">
      <c r="A93" s="55"/>
      <c r="B93" s="55"/>
      <c r="C93" s="42"/>
      <c r="D93" s="10"/>
      <c r="E93" s="60"/>
      <c r="F93" s="60"/>
      <c r="G93" s="60"/>
    </row>
    <row r="94" spans="1:7" ht="12.75" hidden="1">
      <c r="A94" s="55"/>
      <c r="B94" s="55"/>
      <c r="C94" s="42"/>
      <c r="D94" s="10"/>
      <c r="E94" s="60"/>
      <c r="F94" s="60"/>
      <c r="G94" s="60"/>
    </row>
    <row r="95" spans="1:7" ht="12.75" hidden="1">
      <c r="A95" s="55"/>
      <c r="B95" s="55"/>
      <c r="C95" s="42"/>
      <c r="D95" s="10"/>
      <c r="E95" s="60"/>
      <c r="F95" s="60"/>
      <c r="G95" s="60"/>
    </row>
    <row r="96" spans="1:7" ht="12.75" hidden="1">
      <c r="A96" s="55"/>
      <c r="B96" s="55"/>
      <c r="C96" s="42"/>
      <c r="D96" s="10"/>
      <c r="E96" s="60"/>
      <c r="F96" s="60"/>
      <c r="G96" s="60"/>
    </row>
    <row r="97" spans="1:7" ht="12.75" hidden="1">
      <c r="A97" s="55"/>
      <c r="B97" s="55"/>
      <c r="C97" s="42"/>
      <c r="D97" s="10"/>
      <c r="E97" s="60"/>
      <c r="F97" s="60"/>
      <c r="G97" s="60"/>
    </row>
    <row r="98" spans="1:7" ht="12.75" hidden="1">
      <c r="A98" s="55"/>
      <c r="B98" s="55"/>
      <c r="C98" s="42"/>
      <c r="D98" s="10"/>
      <c r="E98" s="60"/>
      <c r="F98" s="60"/>
      <c r="G98" s="60"/>
    </row>
    <row r="99" spans="1:7" ht="12.75" hidden="1">
      <c r="A99" s="55"/>
      <c r="B99" s="55"/>
      <c r="C99" s="65"/>
      <c r="D99" s="10"/>
      <c r="E99" s="60"/>
      <c r="F99" s="60"/>
      <c r="G99" s="60"/>
    </row>
    <row r="100" spans="1:7" ht="12.75" hidden="1">
      <c r="A100" s="55"/>
      <c r="B100" s="55"/>
      <c r="C100" s="65"/>
      <c r="D100" s="10"/>
      <c r="E100" s="60"/>
      <c r="F100" s="60"/>
      <c r="G100" s="60"/>
    </row>
    <row r="101" spans="1:7" ht="12.75" hidden="1">
      <c r="A101" s="55"/>
      <c r="B101" s="55"/>
      <c r="C101" s="42"/>
      <c r="D101" s="10"/>
      <c r="E101" s="60"/>
      <c r="F101" s="60"/>
      <c r="G101" s="60"/>
    </row>
    <row r="102" spans="1:7" ht="23.25" customHeight="1" hidden="1">
      <c r="A102" s="55"/>
      <c r="B102" s="58" t="s">
        <v>94</v>
      </c>
      <c r="C102" s="59"/>
      <c r="D102" s="9"/>
      <c r="E102" s="61">
        <f>SUM(E103:E109)</f>
        <v>0</v>
      </c>
      <c r="F102" s="61">
        <f>SUM(F103:F109)</f>
        <v>0</v>
      </c>
      <c r="G102" s="61">
        <f>G103+G109</f>
        <v>0</v>
      </c>
    </row>
    <row r="103" spans="1:7" ht="12.75" hidden="1">
      <c r="A103" s="55"/>
      <c r="B103" s="58"/>
      <c r="C103" s="62"/>
      <c r="D103" s="10"/>
      <c r="E103" s="60"/>
      <c r="F103" s="60"/>
      <c r="G103" s="60"/>
    </row>
    <row r="104" spans="1:7" ht="12.75" hidden="1">
      <c r="A104" s="55"/>
      <c r="B104" s="58"/>
      <c r="C104" s="62"/>
      <c r="D104" s="10"/>
      <c r="E104" s="60"/>
      <c r="F104" s="60"/>
      <c r="G104" s="60"/>
    </row>
    <row r="105" spans="1:7" ht="12.75" hidden="1">
      <c r="A105" s="55"/>
      <c r="B105" s="58"/>
      <c r="C105" s="62"/>
      <c r="D105" s="10"/>
      <c r="E105" s="60"/>
      <c r="F105" s="60"/>
      <c r="G105" s="60"/>
    </row>
    <row r="106" spans="1:7" ht="12.75" hidden="1">
      <c r="A106" s="55"/>
      <c r="B106" s="58"/>
      <c r="C106" s="62"/>
      <c r="D106" s="10"/>
      <c r="E106" s="60"/>
      <c r="F106" s="60"/>
      <c r="G106" s="60"/>
    </row>
    <row r="107" spans="1:7" ht="12.75" hidden="1">
      <c r="A107" s="55"/>
      <c r="B107" s="58"/>
      <c r="C107" s="62"/>
      <c r="D107" s="10"/>
      <c r="E107" s="60"/>
      <c r="F107" s="60"/>
      <c r="G107" s="60"/>
    </row>
    <row r="108" spans="1:7" ht="12.75" hidden="1">
      <c r="A108" s="55"/>
      <c r="B108" s="58"/>
      <c r="C108" s="62"/>
      <c r="D108" s="10"/>
      <c r="E108" s="60"/>
      <c r="F108" s="60"/>
      <c r="G108" s="60"/>
    </row>
    <row r="109" spans="1:7" ht="12.75" hidden="1">
      <c r="A109" s="55"/>
      <c r="B109" s="58"/>
      <c r="C109" s="62"/>
      <c r="D109" s="10"/>
      <c r="E109" s="60"/>
      <c r="F109" s="60"/>
      <c r="G109" s="60"/>
    </row>
    <row r="110" spans="1:7" ht="19.5" customHeight="1" hidden="1">
      <c r="A110" s="55" t="s">
        <v>95</v>
      </c>
      <c r="B110" s="55"/>
      <c r="C110" s="56"/>
      <c r="D110" s="11"/>
      <c r="E110" s="57">
        <f>E111</f>
        <v>0</v>
      </c>
      <c r="F110" s="57">
        <f>F111</f>
        <v>0</v>
      </c>
      <c r="G110" s="57">
        <f>G111</f>
        <v>0</v>
      </c>
    </row>
    <row r="111" spans="1:7" ht="20.25" customHeight="1" hidden="1">
      <c r="A111" s="58"/>
      <c r="B111" s="58" t="s">
        <v>96</v>
      </c>
      <c r="C111" s="59"/>
      <c r="D111" s="9"/>
      <c r="E111" s="61">
        <f>SUM(E112:E113)</f>
        <v>0</v>
      </c>
      <c r="F111" s="61">
        <f>SUM(F112:F113)</f>
        <v>0</v>
      </c>
      <c r="G111" s="61">
        <f>G113+G114</f>
        <v>0</v>
      </c>
    </row>
    <row r="112" spans="1:7" ht="12.75" hidden="1">
      <c r="A112" s="58"/>
      <c r="B112" s="58"/>
      <c r="C112" s="42"/>
      <c r="D112" s="10"/>
      <c r="E112" s="60"/>
      <c r="F112" s="61"/>
      <c r="G112" s="61"/>
    </row>
    <row r="113" spans="1:7" ht="12.75" hidden="1">
      <c r="A113" s="66"/>
      <c r="B113" s="66"/>
      <c r="C113" s="42"/>
      <c r="D113" s="10"/>
      <c r="E113" s="60"/>
      <c r="F113" s="60"/>
      <c r="G113" s="60"/>
    </row>
    <row r="114" spans="1:7" ht="12.75" hidden="1">
      <c r="A114" s="66"/>
      <c r="B114" s="66"/>
      <c r="C114" s="42"/>
      <c r="D114" s="10"/>
      <c r="E114" s="60"/>
      <c r="F114" s="60"/>
      <c r="G114" s="60"/>
    </row>
    <row r="115" spans="1:7" ht="20.25" customHeight="1" hidden="1">
      <c r="A115" s="55" t="s">
        <v>31</v>
      </c>
      <c r="B115" s="55"/>
      <c r="C115" s="56"/>
      <c r="D115" s="11"/>
      <c r="E115" s="57">
        <f>E116+E124+E135</f>
        <v>0</v>
      </c>
      <c r="F115" s="57">
        <f>F116+F124+F135</f>
        <v>0</v>
      </c>
      <c r="G115" s="57">
        <f>G116+G124+G135</f>
        <v>0</v>
      </c>
    </row>
    <row r="116" spans="1:7" ht="48.75" customHeight="1" hidden="1">
      <c r="A116" s="58"/>
      <c r="B116" s="58" t="s">
        <v>97</v>
      </c>
      <c r="C116" s="59"/>
      <c r="D116" s="9"/>
      <c r="E116" s="61">
        <f>SUM(E117:E123)</f>
        <v>0</v>
      </c>
      <c r="F116" s="61">
        <f>SUM(F117:F123)</f>
        <v>0</v>
      </c>
      <c r="G116" s="61">
        <f>SUM(G117:G123)</f>
        <v>0</v>
      </c>
    </row>
    <row r="117" spans="1:7" ht="12.75" hidden="1">
      <c r="A117" s="58"/>
      <c r="B117" s="58"/>
      <c r="C117" s="46"/>
      <c r="D117" s="10"/>
      <c r="E117" s="60"/>
      <c r="F117" s="60"/>
      <c r="G117" s="60"/>
    </row>
    <row r="118" spans="1:7" ht="12.75" hidden="1">
      <c r="A118" s="58"/>
      <c r="B118" s="58"/>
      <c r="C118" s="62"/>
      <c r="D118" s="10"/>
      <c r="E118" s="60"/>
      <c r="F118" s="60"/>
      <c r="G118" s="60"/>
    </row>
    <row r="119" spans="1:7" ht="12.75" hidden="1">
      <c r="A119" s="58"/>
      <c r="B119" s="58"/>
      <c r="C119" s="42"/>
      <c r="D119" s="10"/>
      <c r="E119" s="60"/>
      <c r="F119" s="60"/>
      <c r="G119" s="60"/>
    </row>
    <row r="120" spans="1:7" ht="12.75" hidden="1">
      <c r="A120" s="58"/>
      <c r="B120" s="58"/>
      <c r="C120" s="42"/>
      <c r="D120" s="10"/>
      <c r="E120" s="60"/>
      <c r="F120" s="60"/>
      <c r="G120" s="60"/>
    </row>
    <row r="121" spans="1:7" ht="12.75" hidden="1">
      <c r="A121" s="58"/>
      <c r="B121" s="58"/>
      <c r="C121" s="42"/>
      <c r="D121" s="10"/>
      <c r="E121" s="60"/>
      <c r="F121" s="60"/>
      <c r="G121" s="60"/>
    </row>
    <row r="122" spans="1:7" ht="12.75" hidden="1">
      <c r="A122" s="66"/>
      <c r="B122" s="66"/>
      <c r="C122" s="42"/>
      <c r="D122" s="10"/>
      <c r="E122" s="60"/>
      <c r="F122" s="60"/>
      <c r="G122" s="60"/>
    </row>
    <row r="123" spans="1:7" ht="12.75" hidden="1">
      <c r="A123" s="66"/>
      <c r="B123" s="66"/>
      <c r="C123" s="67"/>
      <c r="D123" s="10"/>
      <c r="E123" s="60"/>
      <c r="F123" s="60"/>
      <c r="G123" s="60"/>
    </row>
    <row r="124" spans="1:7" ht="17.25" customHeight="1" hidden="1">
      <c r="A124" s="68"/>
      <c r="B124" s="58" t="s">
        <v>98</v>
      </c>
      <c r="C124" s="59"/>
      <c r="D124" s="9"/>
      <c r="E124" s="61">
        <f>SUM(E125:E134)</f>
        <v>0</v>
      </c>
      <c r="F124" s="61">
        <f>SUM(F125:F134)</f>
        <v>0</v>
      </c>
      <c r="G124" s="61">
        <f>SUM(G125:G134)</f>
        <v>0</v>
      </c>
    </row>
    <row r="125" spans="1:7" ht="14.25" customHeight="1" hidden="1">
      <c r="A125" s="55"/>
      <c r="B125" s="58"/>
      <c r="C125" s="46"/>
      <c r="D125" s="10"/>
      <c r="E125" s="60"/>
      <c r="F125" s="60"/>
      <c r="G125" s="60"/>
    </row>
    <row r="126" spans="1:7" ht="12.75" hidden="1">
      <c r="A126" s="68"/>
      <c r="B126" s="66"/>
      <c r="C126" s="46"/>
      <c r="D126" s="10"/>
      <c r="E126" s="60"/>
      <c r="F126" s="60"/>
      <c r="G126" s="60"/>
    </row>
    <row r="127" spans="1:7" ht="12.75" hidden="1">
      <c r="A127" s="68"/>
      <c r="B127" s="66"/>
      <c r="C127" s="67"/>
      <c r="D127" s="10"/>
      <c r="E127" s="69"/>
      <c r="F127" s="69"/>
      <c r="G127" s="69"/>
    </row>
    <row r="128" spans="1:7" ht="12.75" hidden="1">
      <c r="A128" s="68"/>
      <c r="B128" s="66"/>
      <c r="C128" s="67"/>
      <c r="D128" s="10"/>
      <c r="E128" s="69"/>
      <c r="F128" s="69"/>
      <c r="G128" s="69"/>
    </row>
    <row r="129" spans="1:7" ht="12.75" hidden="1">
      <c r="A129" s="68"/>
      <c r="B129" s="66"/>
      <c r="C129" s="67"/>
      <c r="D129" s="10"/>
      <c r="E129" s="69"/>
      <c r="F129" s="69"/>
      <c r="G129" s="69"/>
    </row>
    <row r="130" spans="1:7" ht="12.75" hidden="1">
      <c r="A130" s="68"/>
      <c r="B130" s="66"/>
      <c r="C130" s="67"/>
      <c r="D130" s="10"/>
      <c r="E130" s="69"/>
      <c r="F130" s="69"/>
      <c r="G130" s="69"/>
    </row>
    <row r="131" spans="1:7" ht="12.75" hidden="1">
      <c r="A131" s="68"/>
      <c r="B131" s="66"/>
      <c r="C131" s="67"/>
      <c r="D131" s="10"/>
      <c r="E131" s="69"/>
      <c r="F131" s="69"/>
      <c r="G131" s="69"/>
    </row>
    <row r="132" spans="1:7" ht="12.75" hidden="1">
      <c r="A132" s="68"/>
      <c r="B132" s="66"/>
      <c r="C132" s="67"/>
      <c r="D132" s="10"/>
      <c r="E132" s="69"/>
      <c r="F132" s="69"/>
      <c r="G132" s="69"/>
    </row>
    <row r="133" spans="1:7" ht="12.75" hidden="1">
      <c r="A133" s="68"/>
      <c r="B133" s="66"/>
      <c r="C133" s="42"/>
      <c r="D133" s="10"/>
      <c r="E133" s="69"/>
      <c r="F133" s="69"/>
      <c r="G133" s="69"/>
    </row>
    <row r="134" spans="1:7" ht="12.75" hidden="1">
      <c r="A134" s="68"/>
      <c r="B134" s="66"/>
      <c r="C134" s="67"/>
      <c r="D134" s="10"/>
      <c r="E134" s="69"/>
      <c r="F134" s="69"/>
      <c r="G134" s="69"/>
    </row>
    <row r="135" spans="1:7" ht="18.75" customHeight="1" hidden="1">
      <c r="A135" s="68"/>
      <c r="B135" s="58" t="s">
        <v>32</v>
      </c>
      <c r="C135" s="59"/>
      <c r="D135" s="9"/>
      <c r="E135" s="61">
        <f>SUM(E136:E155)</f>
        <v>0</v>
      </c>
      <c r="F135" s="61">
        <f>SUM(F136:F155)</f>
        <v>0</v>
      </c>
      <c r="G135" s="61">
        <f>SUM(G136:G155)</f>
        <v>0</v>
      </c>
    </row>
    <row r="136" spans="1:7" ht="12.75" hidden="1">
      <c r="A136" s="68"/>
      <c r="B136" s="74"/>
      <c r="C136" s="46"/>
      <c r="D136" s="10"/>
      <c r="E136" s="60"/>
      <c r="F136" s="60"/>
      <c r="G136" s="69"/>
    </row>
    <row r="137" spans="1:7" ht="12.75" hidden="1">
      <c r="A137" s="68"/>
      <c r="B137" s="68"/>
      <c r="C137" s="46"/>
      <c r="D137" s="10"/>
      <c r="E137" s="60"/>
      <c r="F137" s="60"/>
      <c r="G137" s="69"/>
    </row>
    <row r="138" spans="1:7" ht="12.75" hidden="1">
      <c r="A138" s="68"/>
      <c r="B138" s="68"/>
      <c r="C138" s="46"/>
      <c r="D138" s="10"/>
      <c r="E138" s="60"/>
      <c r="F138" s="60"/>
      <c r="G138" s="69"/>
    </row>
    <row r="139" spans="1:7" ht="12.75" hidden="1">
      <c r="A139" s="68"/>
      <c r="B139" s="68"/>
      <c r="C139" s="67"/>
      <c r="D139" s="10"/>
      <c r="E139" s="69"/>
      <c r="F139" s="69"/>
      <c r="G139" s="69"/>
    </row>
    <row r="140" spans="1:7" ht="12.75" hidden="1">
      <c r="A140" s="68"/>
      <c r="B140" s="68"/>
      <c r="C140" s="67"/>
      <c r="D140" s="10"/>
      <c r="E140" s="69"/>
      <c r="F140" s="69"/>
      <c r="G140" s="69"/>
    </row>
    <row r="141" spans="1:7" ht="12.75" hidden="1">
      <c r="A141" s="68"/>
      <c r="B141" s="68"/>
      <c r="C141" s="67"/>
      <c r="D141" s="10"/>
      <c r="E141" s="69"/>
      <c r="F141" s="69"/>
      <c r="G141" s="69"/>
    </row>
    <row r="142" spans="1:7" ht="12.75" hidden="1">
      <c r="A142" s="68"/>
      <c r="B142" s="68"/>
      <c r="C142" s="67"/>
      <c r="D142" s="10"/>
      <c r="E142" s="69"/>
      <c r="F142" s="69"/>
      <c r="G142" s="69"/>
    </row>
    <row r="143" spans="1:7" ht="12.75" hidden="1">
      <c r="A143" s="68"/>
      <c r="B143" s="68"/>
      <c r="C143" s="67"/>
      <c r="D143" s="10"/>
      <c r="E143" s="69"/>
      <c r="F143" s="69"/>
      <c r="G143" s="69"/>
    </row>
    <row r="144" spans="1:7" ht="12.75" hidden="1">
      <c r="A144" s="68"/>
      <c r="B144" s="68"/>
      <c r="C144" s="67"/>
      <c r="D144" s="10"/>
      <c r="E144" s="69"/>
      <c r="F144" s="69"/>
      <c r="G144" s="69"/>
    </row>
    <row r="145" spans="1:7" ht="12.75" hidden="1">
      <c r="A145" s="68"/>
      <c r="B145" s="68"/>
      <c r="C145" s="67"/>
      <c r="D145" s="10"/>
      <c r="E145" s="69"/>
      <c r="F145" s="69"/>
      <c r="G145" s="69"/>
    </row>
    <row r="146" spans="1:7" ht="12.75" hidden="1">
      <c r="A146" s="68"/>
      <c r="B146" s="68"/>
      <c r="C146" s="67"/>
      <c r="D146" s="10"/>
      <c r="E146" s="69"/>
      <c r="F146" s="69"/>
      <c r="G146" s="69"/>
    </row>
    <row r="147" spans="1:7" ht="12.75" hidden="1">
      <c r="A147" s="68"/>
      <c r="B147" s="68"/>
      <c r="C147" s="67"/>
      <c r="D147" s="10"/>
      <c r="E147" s="69"/>
      <c r="F147" s="69"/>
      <c r="G147" s="69"/>
    </row>
    <row r="148" spans="1:7" ht="12.75" hidden="1">
      <c r="A148" s="68"/>
      <c r="B148" s="68"/>
      <c r="C148" s="67"/>
      <c r="D148" s="10"/>
      <c r="E148" s="69"/>
      <c r="F148" s="69"/>
      <c r="G148" s="69"/>
    </row>
    <row r="149" spans="1:7" ht="12.75" hidden="1">
      <c r="A149" s="68"/>
      <c r="B149" s="68"/>
      <c r="C149" s="67"/>
      <c r="D149" s="10"/>
      <c r="E149" s="69"/>
      <c r="F149" s="69"/>
      <c r="G149" s="69"/>
    </row>
    <row r="150" spans="1:7" ht="12.75" hidden="1">
      <c r="A150" s="68"/>
      <c r="B150" s="68"/>
      <c r="C150" s="67"/>
      <c r="D150" s="10"/>
      <c r="E150" s="69"/>
      <c r="F150" s="69"/>
      <c r="G150" s="69"/>
    </row>
    <row r="151" spans="1:7" ht="12.75" hidden="1">
      <c r="A151" s="68"/>
      <c r="B151" s="68"/>
      <c r="C151" s="67"/>
      <c r="D151" s="10"/>
      <c r="E151" s="69"/>
      <c r="F151" s="69"/>
      <c r="G151" s="69"/>
    </row>
    <row r="152" spans="1:7" ht="12.75" hidden="1">
      <c r="A152" s="68"/>
      <c r="B152" s="66"/>
      <c r="C152" s="46"/>
      <c r="D152" s="10"/>
      <c r="E152" s="60"/>
      <c r="F152" s="60"/>
      <c r="G152" s="60"/>
    </row>
    <row r="153" spans="1:7" ht="12.75" hidden="1">
      <c r="A153" s="68"/>
      <c r="B153" s="66"/>
      <c r="C153" s="46"/>
      <c r="D153" s="10"/>
      <c r="E153" s="60"/>
      <c r="F153" s="60"/>
      <c r="G153" s="60"/>
    </row>
    <row r="154" spans="1:7" ht="12.75" hidden="1">
      <c r="A154" s="68"/>
      <c r="B154" s="66"/>
      <c r="C154" s="42"/>
      <c r="D154" s="10"/>
      <c r="E154" s="60"/>
      <c r="F154" s="60"/>
      <c r="G154" s="60"/>
    </row>
    <row r="155" spans="1:7" ht="12.75" hidden="1">
      <c r="A155" s="68"/>
      <c r="B155" s="66"/>
      <c r="C155" s="42"/>
      <c r="D155" s="10"/>
      <c r="E155" s="60"/>
      <c r="F155" s="60"/>
      <c r="G155" s="60"/>
    </row>
    <row r="156" spans="1:7" ht="26.25" customHeight="1" hidden="1">
      <c r="A156" s="55" t="s">
        <v>67</v>
      </c>
      <c r="B156" s="55"/>
      <c r="C156" s="56"/>
      <c r="D156" s="11"/>
      <c r="E156" s="57">
        <f>E164+E157</f>
        <v>0</v>
      </c>
      <c r="F156" s="57">
        <f>F164+F157</f>
        <v>0</v>
      </c>
      <c r="G156" s="57">
        <f>G164+G157</f>
        <v>0</v>
      </c>
    </row>
    <row r="157" spans="1:7" ht="21" customHeight="1" hidden="1">
      <c r="A157" s="55"/>
      <c r="B157" s="58" t="s">
        <v>68</v>
      </c>
      <c r="C157" s="59"/>
      <c r="D157" s="9"/>
      <c r="E157" s="61">
        <f>E162+E163+E161+E160+E159+E158</f>
        <v>0</v>
      </c>
      <c r="F157" s="61">
        <f>F162+F163+F161+F160+F159+F158</f>
        <v>0</v>
      </c>
      <c r="G157" s="61">
        <f>G162+G163+G161+G160+G159+G158</f>
        <v>0</v>
      </c>
    </row>
    <row r="158" spans="1:7" ht="12.75" hidden="1">
      <c r="A158" s="55"/>
      <c r="B158" s="58"/>
      <c r="C158" s="42"/>
      <c r="D158" s="10"/>
      <c r="E158" s="60"/>
      <c r="F158" s="60"/>
      <c r="G158" s="60"/>
    </row>
    <row r="159" spans="1:7" ht="12.75" hidden="1">
      <c r="A159" s="55"/>
      <c r="B159" s="58"/>
      <c r="C159" s="42"/>
      <c r="D159" s="10"/>
      <c r="E159" s="60"/>
      <c r="F159" s="60"/>
      <c r="G159" s="60"/>
    </row>
    <row r="160" spans="1:7" ht="12.75" hidden="1">
      <c r="A160" s="55"/>
      <c r="B160" s="58"/>
      <c r="C160" s="62"/>
      <c r="D160" s="10"/>
      <c r="E160" s="60"/>
      <c r="F160" s="60"/>
      <c r="G160" s="60"/>
    </row>
    <row r="161" spans="1:7" ht="12.75" hidden="1">
      <c r="A161" s="55"/>
      <c r="B161" s="58"/>
      <c r="C161" s="62"/>
      <c r="D161" s="10"/>
      <c r="E161" s="60"/>
      <c r="F161" s="60"/>
      <c r="G161" s="60"/>
    </row>
    <row r="162" spans="1:7" ht="12.75" hidden="1">
      <c r="A162" s="55"/>
      <c r="B162" s="66"/>
      <c r="C162" s="62"/>
      <c r="D162" s="10"/>
      <c r="E162" s="60"/>
      <c r="F162" s="60"/>
      <c r="G162" s="60"/>
    </row>
    <row r="163" spans="1:7" ht="12.75" hidden="1">
      <c r="A163" s="55"/>
      <c r="B163" s="66"/>
      <c r="C163" s="62"/>
      <c r="D163" s="10"/>
      <c r="E163" s="60"/>
      <c r="F163" s="60"/>
      <c r="G163" s="60"/>
    </row>
    <row r="164" spans="1:7" ht="22.5" customHeight="1" hidden="1">
      <c r="A164" s="58"/>
      <c r="B164" s="58" t="s">
        <v>101</v>
      </c>
      <c r="C164" s="59"/>
      <c r="D164" s="9"/>
      <c r="E164" s="61">
        <f>SUM(E165:E168)</f>
        <v>0</v>
      </c>
      <c r="F164" s="61">
        <f>SUM(F165:F168)</f>
        <v>0</v>
      </c>
      <c r="G164" s="61">
        <f>SUM(G165:G168)</f>
        <v>0</v>
      </c>
    </row>
    <row r="165" spans="1:7" ht="12.75" hidden="1">
      <c r="A165" s="66"/>
      <c r="B165" s="66"/>
      <c r="C165" s="62"/>
      <c r="D165" s="10"/>
      <c r="E165" s="60"/>
      <c r="F165" s="60"/>
      <c r="G165" s="60"/>
    </row>
    <row r="166" spans="1:7" ht="12.75" hidden="1">
      <c r="A166" s="66"/>
      <c r="B166" s="66"/>
      <c r="C166" s="62"/>
      <c r="D166" s="10"/>
      <c r="E166" s="60"/>
      <c r="F166" s="60"/>
      <c r="G166" s="60"/>
    </row>
    <row r="167" spans="1:7" ht="12.75" hidden="1">
      <c r="A167" s="66"/>
      <c r="B167" s="66"/>
      <c r="C167" s="42"/>
      <c r="D167" s="10"/>
      <c r="E167" s="60"/>
      <c r="F167" s="60"/>
      <c r="G167" s="60"/>
    </row>
    <row r="168" spans="1:7" ht="12.75" hidden="1">
      <c r="A168" s="66"/>
      <c r="B168" s="66"/>
      <c r="C168" s="42"/>
      <c r="D168" s="10"/>
      <c r="E168" s="60"/>
      <c r="F168" s="60"/>
      <c r="G168" s="60"/>
    </row>
    <row r="169" spans="1:7" ht="12.75">
      <c r="A169" s="66"/>
      <c r="B169" s="66"/>
      <c r="C169" s="42"/>
      <c r="D169" s="10"/>
      <c r="E169" s="60"/>
      <c r="F169" s="60"/>
      <c r="G169" s="60"/>
    </row>
    <row r="170" spans="1:7" ht="27.75" customHeight="1" hidden="1">
      <c r="A170" s="55" t="s">
        <v>102</v>
      </c>
      <c r="B170" s="55"/>
      <c r="C170" s="56"/>
      <c r="D170" s="11" t="s">
        <v>103</v>
      </c>
      <c r="E170" s="57">
        <f>E176+E171</f>
        <v>0</v>
      </c>
      <c r="F170" s="57">
        <f>F176+F171</f>
        <v>0</v>
      </c>
      <c r="G170" s="57">
        <f>G176+G171</f>
        <v>0</v>
      </c>
    </row>
    <row r="171" spans="1:7" ht="26.25" customHeight="1" hidden="1">
      <c r="A171" s="55"/>
      <c r="B171" s="58" t="s">
        <v>122</v>
      </c>
      <c r="C171" s="59"/>
      <c r="D171" s="9" t="s">
        <v>113</v>
      </c>
      <c r="E171" s="61">
        <f>E173+E174+E175+E172</f>
        <v>0</v>
      </c>
      <c r="F171" s="61">
        <f>F173+F174+F175+F172</f>
        <v>0</v>
      </c>
      <c r="G171" s="61">
        <f>G173+G174+G175+G172</f>
        <v>0</v>
      </c>
    </row>
    <row r="172" spans="1:7" ht="12.75" hidden="1">
      <c r="A172" s="55"/>
      <c r="B172" s="66"/>
      <c r="C172" s="42">
        <v>4430</v>
      </c>
      <c r="D172" s="10" t="s">
        <v>53</v>
      </c>
      <c r="E172" s="60"/>
      <c r="F172" s="60"/>
      <c r="G172" s="60"/>
    </row>
    <row r="173" spans="1:7" ht="12.75" hidden="1">
      <c r="A173" s="55"/>
      <c r="B173" s="66"/>
      <c r="C173" s="42">
        <v>4300</v>
      </c>
      <c r="D173" s="10" t="s">
        <v>51</v>
      </c>
      <c r="E173" s="60"/>
      <c r="F173" s="60"/>
      <c r="G173" s="60"/>
    </row>
    <row r="174" spans="1:7" ht="12.75" hidden="1">
      <c r="A174" s="55"/>
      <c r="B174" s="66"/>
      <c r="C174" s="42">
        <v>4410</v>
      </c>
      <c r="D174" s="10" t="s">
        <v>52</v>
      </c>
      <c r="E174" s="60"/>
      <c r="F174" s="60"/>
      <c r="G174" s="60"/>
    </row>
    <row r="175" spans="1:7" ht="24" hidden="1">
      <c r="A175" s="55"/>
      <c r="B175" s="66"/>
      <c r="C175" s="42">
        <v>4700</v>
      </c>
      <c r="D175" s="10" t="s">
        <v>84</v>
      </c>
      <c r="E175" s="60"/>
      <c r="F175" s="60"/>
      <c r="G175" s="60"/>
    </row>
    <row r="176" spans="1:7" ht="18" customHeight="1" hidden="1">
      <c r="A176" s="58"/>
      <c r="B176" s="58" t="s">
        <v>104</v>
      </c>
      <c r="C176" s="59"/>
      <c r="D176" s="9" t="s">
        <v>105</v>
      </c>
      <c r="E176" s="61">
        <f>SUM(E177:E180)</f>
        <v>0</v>
      </c>
      <c r="F176" s="61">
        <f>SUM(F177:F180)</f>
        <v>0</v>
      </c>
      <c r="G176" s="61">
        <f>SUM(G177:G180)</f>
        <v>0</v>
      </c>
    </row>
    <row r="177" spans="1:7" ht="12.75" hidden="1">
      <c r="A177" s="58"/>
      <c r="B177" s="58"/>
      <c r="C177" s="42">
        <v>4210</v>
      </c>
      <c r="D177" s="10" t="s">
        <v>50</v>
      </c>
      <c r="E177" s="60"/>
      <c r="F177" s="60"/>
      <c r="G177" s="61"/>
    </row>
    <row r="178" spans="1:7" ht="12.75" hidden="1">
      <c r="A178" s="58"/>
      <c r="B178" s="58"/>
      <c r="C178" s="46" t="s">
        <v>100</v>
      </c>
      <c r="D178" s="10" t="s">
        <v>51</v>
      </c>
      <c r="E178" s="60"/>
      <c r="F178" s="60"/>
      <c r="G178" s="61"/>
    </row>
    <row r="179" spans="1:7" ht="24" hidden="1">
      <c r="A179" s="66"/>
      <c r="B179" s="66"/>
      <c r="C179" s="42">
        <v>4440</v>
      </c>
      <c r="D179" s="10" t="s">
        <v>54</v>
      </c>
      <c r="E179" s="60"/>
      <c r="F179" s="60"/>
      <c r="G179" s="60"/>
    </row>
    <row r="180" spans="1:7" ht="12.75" hidden="1">
      <c r="A180" s="68"/>
      <c r="B180" s="68"/>
      <c r="C180" s="42">
        <v>4430</v>
      </c>
      <c r="D180" s="10" t="s">
        <v>53</v>
      </c>
      <c r="E180" s="69"/>
      <c r="F180" s="69"/>
      <c r="G180" s="69"/>
    </row>
    <row r="181" spans="1:7" ht="29.25" customHeight="1" hidden="1">
      <c r="A181" s="55" t="s">
        <v>106</v>
      </c>
      <c r="B181" s="55"/>
      <c r="C181" s="56"/>
      <c r="D181" s="11" t="s">
        <v>107</v>
      </c>
      <c r="E181" s="57">
        <f>E182</f>
        <v>0</v>
      </c>
      <c r="F181" s="57">
        <f>F182</f>
        <v>0</v>
      </c>
      <c r="G181" s="57">
        <f>G182</f>
        <v>0</v>
      </c>
    </row>
    <row r="182" spans="1:7" ht="19.5" customHeight="1" hidden="1">
      <c r="A182" s="58"/>
      <c r="B182" s="58" t="s">
        <v>108</v>
      </c>
      <c r="C182" s="59"/>
      <c r="D182" s="9" t="s">
        <v>22</v>
      </c>
      <c r="E182" s="61">
        <f>E184+E185+E183</f>
        <v>0</v>
      </c>
      <c r="F182" s="61">
        <f>F184+F185+F183</f>
        <v>0</v>
      </c>
      <c r="G182" s="61">
        <f>G184+G185+G183</f>
        <v>0</v>
      </c>
    </row>
    <row r="183" spans="1:7" ht="12.75" hidden="1">
      <c r="A183" s="58"/>
      <c r="B183" s="58"/>
      <c r="C183" s="46" t="s">
        <v>99</v>
      </c>
      <c r="D183" s="10" t="s">
        <v>91</v>
      </c>
      <c r="E183" s="61"/>
      <c r="F183" s="60"/>
      <c r="G183" s="61"/>
    </row>
    <row r="184" spans="1:7" ht="12.75" hidden="1">
      <c r="A184" s="66"/>
      <c r="B184" s="66"/>
      <c r="C184" s="46" t="s">
        <v>109</v>
      </c>
      <c r="D184" s="10" t="s">
        <v>60</v>
      </c>
      <c r="E184" s="60"/>
      <c r="F184" s="60"/>
      <c r="G184" s="60"/>
    </row>
    <row r="185" spans="1:7" ht="12.75" hidden="1">
      <c r="A185" s="66"/>
      <c r="B185" s="66"/>
      <c r="C185" s="42">
        <v>4300</v>
      </c>
      <c r="D185" s="10" t="s">
        <v>51</v>
      </c>
      <c r="E185" s="60"/>
      <c r="F185" s="60"/>
      <c r="G185" s="60"/>
    </row>
    <row r="186" spans="1:11" ht="30.75" customHeight="1">
      <c r="A186" s="70"/>
      <c r="B186" s="71"/>
      <c r="C186" s="71"/>
      <c r="D186" s="72" t="s">
        <v>3</v>
      </c>
      <c r="E186" s="73">
        <f>E19+E27+E56+E64+E115+E156+E170+E181+E6</f>
        <v>691.05</v>
      </c>
      <c r="F186" s="73">
        <f aca="true" t="shared" si="0" ref="F186:K186">F19+F27+F56+F64+F115+F156+F170+F181+F6</f>
        <v>691.05</v>
      </c>
      <c r="G186" s="73">
        <f t="shared" si="0"/>
        <v>0</v>
      </c>
      <c r="H186" s="73">
        <f t="shared" si="0"/>
        <v>0</v>
      </c>
      <c r="I186" s="73">
        <f t="shared" si="0"/>
        <v>0</v>
      </c>
      <c r="J186" s="73">
        <f t="shared" si="0"/>
        <v>0</v>
      </c>
      <c r="K186" s="73">
        <f t="shared" si="0"/>
        <v>0</v>
      </c>
    </row>
  </sheetData>
  <sheetProtection/>
  <mergeCells count="2">
    <mergeCell ref="D1:F1"/>
    <mergeCell ref="D2:F2"/>
  </mergeCells>
  <printOptions horizontalCentered="1"/>
  <pageMargins left="0.7874015748031497" right="0.3937007874015748" top="0.7874015748031497" bottom="0.5905511811023623" header="0.5118110236220472" footer="0.31496062992125984"/>
  <pageSetup horizontalDpi="600" verticalDpi="600" orientation="portrait" paperSize="9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I194"/>
  <sheetViews>
    <sheetView zoomScalePageLayoutView="0" workbookViewId="0" topLeftCell="A113">
      <selection activeCell="F177" sqref="F177"/>
    </sheetView>
  </sheetViews>
  <sheetFormatPr defaultColWidth="9.00390625" defaultRowHeight="12.75"/>
  <cols>
    <col min="1" max="1" width="4.625" style="0" customWidth="1"/>
    <col min="2" max="2" width="6.00390625" style="0" customWidth="1"/>
    <col min="3" max="3" width="7.125" style="0" customWidth="1"/>
    <col min="4" max="4" width="34.25390625" style="0" customWidth="1"/>
    <col min="5" max="5" width="13.25390625" style="0" customWidth="1"/>
    <col min="6" max="6" width="15.625" style="0" bestFit="1" customWidth="1"/>
    <col min="7" max="7" width="8.25390625" style="0" customWidth="1"/>
  </cols>
  <sheetData>
    <row r="1" ht="12.75" hidden="1"/>
    <row r="2" ht="12.75" hidden="1"/>
    <row r="3" spans="5:7" ht="12.75">
      <c r="E3" s="126" t="s">
        <v>16</v>
      </c>
      <c r="F3" s="126"/>
      <c r="G3" s="126"/>
    </row>
    <row r="4" spans="5:7" ht="12.75">
      <c r="E4" s="126" t="s">
        <v>147</v>
      </c>
      <c r="F4" s="126"/>
      <c r="G4" s="126"/>
    </row>
    <row r="5" spans="5:7" ht="12.75">
      <c r="E5" s="100"/>
      <c r="F5" s="100"/>
      <c r="G5" s="100"/>
    </row>
    <row r="6" spans="1:7" ht="31.5" customHeight="1">
      <c r="A6" s="125" t="s">
        <v>148</v>
      </c>
      <c r="B6" s="125"/>
      <c r="C6" s="125"/>
      <c r="D6" s="125"/>
      <c r="E6" s="125"/>
      <c r="F6" s="125"/>
      <c r="G6" s="125"/>
    </row>
    <row r="7" spans="1:7" ht="12.75">
      <c r="A7" s="27"/>
      <c r="B7" s="27"/>
      <c r="C7" s="27"/>
      <c r="D7" s="27"/>
      <c r="E7" s="27"/>
      <c r="F7" s="27"/>
      <c r="G7" s="27"/>
    </row>
    <row r="8" spans="1:7" ht="12.75">
      <c r="A8" s="123" t="s">
        <v>123</v>
      </c>
      <c r="B8" s="124"/>
      <c r="C8" s="124"/>
      <c r="D8" s="124"/>
      <c r="E8" s="124"/>
      <c r="F8" s="124"/>
      <c r="G8" s="124"/>
    </row>
    <row r="10" spans="1:7" ht="36">
      <c r="A10" s="16" t="s">
        <v>0</v>
      </c>
      <c r="B10" s="16" t="s">
        <v>1</v>
      </c>
      <c r="C10" s="16" t="s">
        <v>12</v>
      </c>
      <c r="D10" s="17" t="s">
        <v>2</v>
      </c>
      <c r="E10" s="16" t="s">
        <v>19</v>
      </c>
      <c r="F10" s="16" t="s">
        <v>18</v>
      </c>
      <c r="G10" s="16" t="s">
        <v>15</v>
      </c>
    </row>
    <row r="11" spans="1:7" ht="12.75">
      <c r="A11" s="28" t="s">
        <v>26</v>
      </c>
      <c r="B11" s="28"/>
      <c r="C11" s="22"/>
      <c r="D11" s="11" t="s">
        <v>149</v>
      </c>
      <c r="E11" s="29">
        <f aca="true" t="shared" si="0" ref="E11:G12">E12</f>
        <v>0</v>
      </c>
      <c r="F11" s="29">
        <f t="shared" si="0"/>
        <v>2981</v>
      </c>
      <c r="G11" s="29">
        <f t="shared" si="0"/>
        <v>0</v>
      </c>
    </row>
    <row r="12" spans="1:7" ht="24">
      <c r="A12" s="24"/>
      <c r="B12" s="30" t="s">
        <v>150</v>
      </c>
      <c r="C12" s="31"/>
      <c r="D12" s="9" t="s">
        <v>151</v>
      </c>
      <c r="E12" s="32">
        <f t="shared" si="0"/>
        <v>0</v>
      </c>
      <c r="F12" s="32">
        <f t="shared" si="0"/>
        <v>2981</v>
      </c>
      <c r="G12" s="32">
        <f t="shared" si="0"/>
        <v>0</v>
      </c>
    </row>
    <row r="13" spans="1:7" ht="12.75">
      <c r="A13" s="24"/>
      <c r="B13" s="21"/>
      <c r="C13" s="24">
        <v>2920</v>
      </c>
      <c r="D13" s="76" t="s">
        <v>27</v>
      </c>
      <c r="E13" s="33"/>
      <c r="F13" s="33">
        <v>2981</v>
      </c>
      <c r="G13" s="33"/>
    </row>
    <row r="14" spans="1:7" ht="12.75" hidden="1">
      <c r="A14" s="28" t="s">
        <v>82</v>
      </c>
      <c r="B14" s="28"/>
      <c r="C14" s="22"/>
      <c r="D14" s="11" t="s">
        <v>134</v>
      </c>
      <c r="E14" s="29">
        <f aca="true" t="shared" si="1" ref="E14:G15">E15</f>
        <v>0</v>
      </c>
      <c r="F14" s="29">
        <f t="shared" si="1"/>
        <v>0</v>
      </c>
      <c r="G14" s="29">
        <f t="shared" si="1"/>
        <v>0</v>
      </c>
    </row>
    <row r="15" spans="1:7" ht="24" hidden="1">
      <c r="A15" s="23"/>
      <c r="B15" s="30" t="s">
        <v>110</v>
      </c>
      <c r="C15" s="31"/>
      <c r="D15" s="9" t="s">
        <v>111</v>
      </c>
      <c r="E15" s="32">
        <f t="shared" si="1"/>
        <v>0</v>
      </c>
      <c r="F15" s="32">
        <f t="shared" si="1"/>
        <v>0</v>
      </c>
      <c r="G15" s="32">
        <f t="shared" si="1"/>
        <v>0</v>
      </c>
    </row>
    <row r="16" spans="1:7" ht="60" hidden="1">
      <c r="A16" s="24"/>
      <c r="B16" s="21"/>
      <c r="C16" s="75" t="s">
        <v>124</v>
      </c>
      <c r="D16" s="76" t="s">
        <v>125</v>
      </c>
      <c r="E16" s="33"/>
      <c r="F16" s="33"/>
      <c r="G16" s="33"/>
    </row>
    <row r="17" spans="1:7" ht="12.75">
      <c r="A17" s="34"/>
      <c r="B17" s="25"/>
      <c r="C17" s="25"/>
      <c r="D17" s="18" t="s">
        <v>3</v>
      </c>
      <c r="E17" s="29">
        <f>E11+E14</f>
        <v>0</v>
      </c>
      <c r="F17" s="29">
        <f>F11+F14</f>
        <v>2981</v>
      </c>
      <c r="G17" s="29">
        <f>G11+G14</f>
        <v>0</v>
      </c>
    </row>
    <row r="18" spans="1:7" ht="12.75">
      <c r="A18" s="96"/>
      <c r="B18" s="97"/>
      <c r="C18" s="97"/>
      <c r="D18" s="98"/>
      <c r="E18" s="99"/>
      <c r="F18" s="99"/>
      <c r="G18" s="99"/>
    </row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spans="1:7" ht="17.25" customHeight="1">
      <c r="A28" s="13"/>
      <c r="B28" s="13"/>
      <c r="C28" s="13"/>
      <c r="D28" s="13"/>
      <c r="E28" s="126" t="s">
        <v>69</v>
      </c>
      <c r="F28" s="126"/>
      <c r="G28" s="126"/>
    </row>
    <row r="29" spans="1:7" ht="16.5" customHeight="1">
      <c r="A29" s="13"/>
      <c r="B29" s="13"/>
      <c r="C29" s="13"/>
      <c r="D29" s="13"/>
      <c r="E29" s="126" t="s">
        <v>147</v>
      </c>
      <c r="F29" s="126"/>
      <c r="G29" s="126"/>
    </row>
    <row r="30" spans="1:9" ht="28.5" customHeight="1" hidden="1">
      <c r="A30" s="125" t="s">
        <v>64</v>
      </c>
      <c r="B30" s="125"/>
      <c r="C30" s="125"/>
      <c r="D30" s="125"/>
      <c r="E30" s="125"/>
      <c r="F30" s="125"/>
      <c r="G30" s="125"/>
      <c r="H30" s="26"/>
      <c r="I30" s="26"/>
    </row>
    <row r="31" spans="1:7" ht="6" customHeight="1" hidden="1">
      <c r="A31" s="27"/>
      <c r="B31" s="27"/>
      <c r="C31" s="27"/>
      <c r="D31" s="27"/>
      <c r="E31" s="27"/>
      <c r="F31" s="27"/>
      <c r="G31" s="27"/>
    </row>
    <row r="32" spans="1:7" ht="21" customHeight="1" hidden="1">
      <c r="A32" s="123" t="s">
        <v>21</v>
      </c>
      <c r="B32" s="124"/>
      <c r="C32" s="124"/>
      <c r="D32" s="124"/>
      <c r="E32" s="124"/>
      <c r="F32" s="124"/>
      <c r="G32" s="124"/>
    </row>
    <row r="33" spans="1:7" ht="7.5" customHeight="1" hidden="1">
      <c r="A33" s="14"/>
      <c r="B33" s="15"/>
      <c r="C33" s="15"/>
      <c r="D33" s="15"/>
      <c r="E33" s="15"/>
      <c r="F33" s="15"/>
      <c r="G33" s="15"/>
    </row>
    <row r="34" spans="1:7" ht="37.5" customHeight="1" hidden="1">
      <c r="A34" s="16" t="s">
        <v>0</v>
      </c>
      <c r="B34" s="16" t="s">
        <v>1</v>
      </c>
      <c r="C34" s="16" t="s">
        <v>12</v>
      </c>
      <c r="D34" s="17" t="s">
        <v>2</v>
      </c>
      <c r="E34" s="16" t="s">
        <v>7</v>
      </c>
      <c r="F34" s="16" t="s">
        <v>9</v>
      </c>
      <c r="G34" s="16" t="s">
        <v>15</v>
      </c>
    </row>
    <row r="35" spans="1:7" ht="57.75" customHeight="1" hidden="1">
      <c r="A35" s="28" t="s">
        <v>23</v>
      </c>
      <c r="B35" s="28"/>
      <c r="C35" s="22"/>
      <c r="D35" s="49" t="s">
        <v>63</v>
      </c>
      <c r="E35" s="29">
        <f aca="true" t="shared" si="2" ref="E35:G36">E36</f>
        <v>-29375</v>
      </c>
      <c r="F35" s="29">
        <f>F36</f>
        <v>0</v>
      </c>
      <c r="G35" s="29">
        <f t="shared" si="2"/>
        <v>0</v>
      </c>
    </row>
    <row r="36" spans="1:7" ht="22.5" customHeight="1" hidden="1">
      <c r="A36" s="23"/>
      <c r="B36" s="30" t="s">
        <v>61</v>
      </c>
      <c r="C36" s="31"/>
      <c r="D36" s="40" t="s">
        <v>62</v>
      </c>
      <c r="E36" s="32">
        <f>E37</f>
        <v>-29375</v>
      </c>
      <c r="F36" s="32">
        <f t="shared" si="2"/>
        <v>0</v>
      </c>
      <c r="G36" s="32">
        <f t="shared" si="2"/>
        <v>0</v>
      </c>
    </row>
    <row r="37" spans="1:7" ht="17.25" customHeight="1" hidden="1">
      <c r="A37" s="24"/>
      <c r="B37" s="21"/>
      <c r="C37" s="23" t="s">
        <v>24</v>
      </c>
      <c r="D37" s="50" t="s">
        <v>25</v>
      </c>
      <c r="E37" s="33">
        <v>-29375</v>
      </c>
      <c r="F37" s="33"/>
      <c r="G37" s="33"/>
    </row>
    <row r="38" spans="1:7" ht="22.5" customHeight="1" hidden="1">
      <c r="A38" s="37" t="s">
        <v>26</v>
      </c>
      <c r="B38" s="21"/>
      <c r="C38" s="24"/>
      <c r="D38" s="11" t="s">
        <v>30</v>
      </c>
      <c r="E38" s="29">
        <f>E39</f>
        <v>-60411</v>
      </c>
      <c r="F38" s="29">
        <f>F39</f>
        <v>0</v>
      </c>
      <c r="G38" s="33"/>
    </row>
    <row r="39" spans="1:7" ht="29.25" customHeight="1" hidden="1">
      <c r="A39" s="24"/>
      <c r="B39" s="38" t="s">
        <v>28</v>
      </c>
      <c r="C39" s="24"/>
      <c r="D39" s="40" t="s">
        <v>29</v>
      </c>
      <c r="E39" s="33">
        <f>E40</f>
        <v>-60411</v>
      </c>
      <c r="F39" s="32">
        <f>F40</f>
        <v>0</v>
      </c>
      <c r="G39" s="33"/>
    </row>
    <row r="40" spans="1:7" ht="23.25" customHeight="1" hidden="1">
      <c r="A40" s="24"/>
      <c r="B40" s="21"/>
      <c r="C40" s="24">
        <v>2920</v>
      </c>
      <c r="D40" s="10" t="s">
        <v>27</v>
      </c>
      <c r="E40" s="33">
        <v>-60411</v>
      </c>
      <c r="F40" s="33"/>
      <c r="G40" s="33"/>
    </row>
    <row r="41" spans="1:7" ht="23.25" customHeight="1" hidden="1">
      <c r="A41" s="37" t="s">
        <v>40</v>
      </c>
      <c r="B41" s="21"/>
      <c r="C41" s="24"/>
      <c r="D41" s="11" t="s">
        <v>44</v>
      </c>
      <c r="E41" s="29">
        <f>E42</f>
        <v>0</v>
      </c>
      <c r="F41" s="29">
        <f>F42</f>
        <v>-89786</v>
      </c>
      <c r="G41" s="33"/>
    </row>
    <row r="42" spans="1:7" ht="25.5" hidden="1">
      <c r="A42" s="24"/>
      <c r="B42" s="38" t="s">
        <v>41</v>
      </c>
      <c r="C42" s="24"/>
      <c r="D42" s="9" t="s">
        <v>42</v>
      </c>
      <c r="E42" s="33">
        <f>E43</f>
        <v>0</v>
      </c>
      <c r="F42" s="32">
        <f>F43</f>
        <v>-89786</v>
      </c>
      <c r="G42" s="33"/>
    </row>
    <row r="43" spans="1:7" ht="23.25" customHeight="1" hidden="1">
      <c r="A43" s="24"/>
      <c r="B43" s="21"/>
      <c r="C43" s="24">
        <v>4010</v>
      </c>
      <c r="D43" s="10" t="s">
        <v>43</v>
      </c>
      <c r="E43" s="33"/>
      <c r="F43" s="33">
        <v>-89786</v>
      </c>
      <c r="G43" s="33"/>
    </row>
    <row r="44" spans="1:7" ht="22.5" customHeight="1" hidden="1">
      <c r="A44" s="37" t="s">
        <v>31</v>
      </c>
      <c r="B44" s="21"/>
      <c r="C44" s="24"/>
      <c r="D44" s="11" t="s">
        <v>34</v>
      </c>
      <c r="E44" s="29">
        <f>E45</f>
        <v>95499.43</v>
      </c>
      <c r="F44" s="29">
        <f>F45</f>
        <v>95499.42999999996</v>
      </c>
      <c r="G44" s="33"/>
    </row>
    <row r="45" spans="1:7" ht="25.5" hidden="1">
      <c r="A45" s="24"/>
      <c r="B45" s="38" t="s">
        <v>32</v>
      </c>
      <c r="C45" s="24"/>
      <c r="D45" s="9" t="s">
        <v>22</v>
      </c>
      <c r="E45" s="33">
        <f>E46+E47</f>
        <v>95499.43</v>
      </c>
      <c r="F45" s="32">
        <f>SUM(F48:F69)</f>
        <v>95499.42999999996</v>
      </c>
      <c r="G45" s="33"/>
    </row>
    <row r="46" spans="1:7" ht="70.5" customHeight="1" hidden="1">
      <c r="A46" s="24"/>
      <c r="B46" s="21"/>
      <c r="C46" s="24">
        <v>2007</v>
      </c>
      <c r="D46" s="39" t="s">
        <v>33</v>
      </c>
      <c r="E46" s="33">
        <v>90697.78</v>
      </c>
      <c r="F46" s="33"/>
      <c r="G46" s="33"/>
    </row>
    <row r="47" spans="1:7" ht="67.5" hidden="1">
      <c r="A47" s="24"/>
      <c r="B47" s="21"/>
      <c r="C47" s="24">
        <v>2009</v>
      </c>
      <c r="D47" s="39" t="s">
        <v>33</v>
      </c>
      <c r="E47" s="33">
        <v>4801.65</v>
      </c>
      <c r="F47" s="33"/>
      <c r="G47" s="33"/>
    </row>
    <row r="48" spans="1:7" ht="12.75" hidden="1">
      <c r="A48" s="24"/>
      <c r="B48" s="21"/>
      <c r="C48" s="42">
        <v>4017</v>
      </c>
      <c r="D48" s="43" t="s">
        <v>43</v>
      </c>
      <c r="E48" s="44"/>
      <c r="F48" s="44">
        <v>39406.85</v>
      </c>
      <c r="G48" s="33"/>
    </row>
    <row r="49" spans="1:7" ht="12.75" hidden="1">
      <c r="A49" s="24"/>
      <c r="B49" s="21"/>
      <c r="C49" s="42">
        <v>4019</v>
      </c>
      <c r="D49" s="43" t="s">
        <v>43</v>
      </c>
      <c r="E49" s="45"/>
      <c r="F49" s="44">
        <v>2086.24</v>
      </c>
      <c r="G49" s="33"/>
    </row>
    <row r="50" spans="1:7" ht="12.75" hidden="1">
      <c r="A50" s="24"/>
      <c r="B50" s="21"/>
      <c r="C50" s="42">
        <v>4047</v>
      </c>
      <c r="D50" s="43" t="s">
        <v>45</v>
      </c>
      <c r="E50" s="45"/>
      <c r="F50" s="44">
        <v>2110.7</v>
      </c>
      <c r="G50" s="33"/>
    </row>
    <row r="51" spans="1:7" ht="12.75" hidden="1">
      <c r="A51" s="24"/>
      <c r="B51" s="21"/>
      <c r="C51" s="42">
        <v>4049</v>
      </c>
      <c r="D51" s="43" t="s">
        <v>45</v>
      </c>
      <c r="E51" s="45"/>
      <c r="F51" s="44">
        <v>111.74</v>
      </c>
      <c r="G51" s="33"/>
    </row>
    <row r="52" spans="1:7" ht="12.75" hidden="1">
      <c r="A52" s="24"/>
      <c r="B52" s="21"/>
      <c r="C52" s="42">
        <v>4117</v>
      </c>
      <c r="D52" s="43" t="s">
        <v>46</v>
      </c>
      <c r="E52" s="45"/>
      <c r="F52" s="44">
        <v>7397.67</v>
      </c>
      <c r="G52" s="33"/>
    </row>
    <row r="53" spans="1:7" ht="12.75" hidden="1">
      <c r="A53" s="24"/>
      <c r="B53" s="21"/>
      <c r="C53" s="42">
        <v>4119</v>
      </c>
      <c r="D53" s="43" t="s">
        <v>46</v>
      </c>
      <c r="E53" s="45"/>
      <c r="F53" s="44">
        <v>391.64</v>
      </c>
      <c r="G53" s="33"/>
    </row>
    <row r="54" spans="1:7" ht="12.75" hidden="1">
      <c r="A54" s="24"/>
      <c r="B54" s="21"/>
      <c r="C54" s="46" t="s">
        <v>47</v>
      </c>
      <c r="D54" s="43" t="s">
        <v>48</v>
      </c>
      <c r="E54" s="45"/>
      <c r="F54" s="47">
        <v>1017.18</v>
      </c>
      <c r="G54" s="33"/>
    </row>
    <row r="55" spans="1:7" ht="12.75" hidden="1">
      <c r="A55" s="24"/>
      <c r="B55" s="21"/>
      <c r="C55" s="48" t="s">
        <v>49</v>
      </c>
      <c r="D55" s="43" t="s">
        <v>48</v>
      </c>
      <c r="E55" s="45"/>
      <c r="F55" s="47">
        <v>53.85</v>
      </c>
      <c r="G55" s="33"/>
    </row>
    <row r="56" spans="1:7" ht="12.75" hidden="1">
      <c r="A56" s="24"/>
      <c r="B56" s="21"/>
      <c r="C56" s="46" t="s">
        <v>55</v>
      </c>
      <c r="D56" s="10" t="s">
        <v>59</v>
      </c>
      <c r="E56" s="45"/>
      <c r="F56" s="47">
        <v>379.5</v>
      </c>
      <c r="G56" s="33"/>
    </row>
    <row r="57" spans="1:7" ht="12.75" hidden="1">
      <c r="A57" s="24"/>
      <c r="B57" s="21"/>
      <c r="C57" s="46" t="s">
        <v>56</v>
      </c>
      <c r="D57" s="10" t="s">
        <v>59</v>
      </c>
      <c r="E57" s="45"/>
      <c r="F57" s="47">
        <v>20.1</v>
      </c>
      <c r="G57" s="33"/>
    </row>
    <row r="58" spans="1:7" ht="12.75" hidden="1">
      <c r="A58" s="24"/>
      <c r="B58" s="21"/>
      <c r="C58" s="46" t="s">
        <v>57</v>
      </c>
      <c r="D58" s="10" t="s">
        <v>60</v>
      </c>
      <c r="E58" s="45"/>
      <c r="F58" s="47">
        <v>9801.12</v>
      </c>
      <c r="G58" s="33"/>
    </row>
    <row r="59" spans="1:7" ht="12.75" hidden="1">
      <c r="A59" s="24"/>
      <c r="B59" s="21"/>
      <c r="C59" s="46" t="s">
        <v>58</v>
      </c>
      <c r="D59" s="10" t="s">
        <v>60</v>
      </c>
      <c r="E59" s="45"/>
      <c r="F59" s="47">
        <v>518.88</v>
      </c>
      <c r="G59" s="33"/>
    </row>
    <row r="60" spans="1:7" ht="12.75" hidden="1">
      <c r="A60" s="24"/>
      <c r="B60" s="21"/>
      <c r="C60" s="25">
        <v>4217</v>
      </c>
      <c r="D60" s="43" t="s">
        <v>50</v>
      </c>
      <c r="E60" s="47"/>
      <c r="F60" s="47">
        <v>3830.4</v>
      </c>
      <c r="G60" s="33"/>
    </row>
    <row r="61" spans="1:7" ht="12.75" hidden="1">
      <c r="A61" s="24"/>
      <c r="B61" s="21"/>
      <c r="C61" s="25">
        <v>4219</v>
      </c>
      <c r="D61" s="43" t="s">
        <v>50</v>
      </c>
      <c r="E61" s="47"/>
      <c r="F61" s="47">
        <v>202.79</v>
      </c>
      <c r="G61" s="33"/>
    </row>
    <row r="62" spans="1:7" ht="12.75" hidden="1">
      <c r="A62" s="24"/>
      <c r="B62" s="21"/>
      <c r="C62" s="42">
        <v>4307</v>
      </c>
      <c r="D62" s="43" t="s">
        <v>51</v>
      </c>
      <c r="E62" s="47"/>
      <c r="F62" s="47">
        <v>23972.4</v>
      </c>
      <c r="G62" s="33"/>
    </row>
    <row r="63" spans="1:7" ht="12.75" hidden="1">
      <c r="A63" s="24"/>
      <c r="B63" s="21"/>
      <c r="C63" s="42">
        <v>4309</v>
      </c>
      <c r="D63" s="43" t="s">
        <v>51</v>
      </c>
      <c r="E63" s="47"/>
      <c r="F63" s="47">
        <v>1269.12</v>
      </c>
      <c r="G63" s="33"/>
    </row>
    <row r="64" spans="1:7" ht="12.75" hidden="1">
      <c r="A64" s="24"/>
      <c r="B64" s="21"/>
      <c r="C64" s="42">
        <v>4417</v>
      </c>
      <c r="D64" s="43" t="s">
        <v>52</v>
      </c>
      <c r="E64" s="47"/>
      <c r="F64" s="47">
        <v>1714.55</v>
      </c>
      <c r="G64" s="33"/>
    </row>
    <row r="65" spans="1:7" ht="12.75" hidden="1">
      <c r="A65" s="24"/>
      <c r="B65" s="21"/>
      <c r="C65" s="42">
        <v>4419</v>
      </c>
      <c r="D65" s="43" t="s">
        <v>52</v>
      </c>
      <c r="E65" s="47"/>
      <c r="F65" s="47">
        <v>90.77</v>
      </c>
      <c r="G65" s="33"/>
    </row>
    <row r="66" spans="1:7" ht="12.75" hidden="1">
      <c r="A66" s="24"/>
      <c r="B66" s="21"/>
      <c r="C66" s="42">
        <v>4437</v>
      </c>
      <c r="D66" s="43" t="s">
        <v>53</v>
      </c>
      <c r="E66" s="47"/>
      <c r="F66" s="47">
        <v>28.48</v>
      </c>
      <c r="G66" s="33"/>
    </row>
    <row r="67" spans="1:7" ht="12.75" hidden="1">
      <c r="A67" s="24"/>
      <c r="B67" s="21"/>
      <c r="C67" s="42">
        <v>4439</v>
      </c>
      <c r="D67" s="43" t="s">
        <v>53</v>
      </c>
      <c r="E67" s="47"/>
      <c r="F67" s="47">
        <v>1.52</v>
      </c>
      <c r="G67" s="33"/>
    </row>
    <row r="68" spans="1:7" ht="24" hidden="1">
      <c r="A68" s="24"/>
      <c r="B68" s="21"/>
      <c r="C68" s="42">
        <v>4447</v>
      </c>
      <c r="D68" s="43" t="s">
        <v>54</v>
      </c>
      <c r="E68" s="47"/>
      <c r="F68" s="47">
        <v>1038.93</v>
      </c>
      <c r="G68" s="33"/>
    </row>
    <row r="69" spans="1:7" ht="24" hidden="1">
      <c r="A69" s="24"/>
      <c r="B69" s="21"/>
      <c r="C69" s="42">
        <v>4449</v>
      </c>
      <c r="D69" s="43" t="s">
        <v>54</v>
      </c>
      <c r="E69" s="47"/>
      <c r="F69" s="47">
        <v>55</v>
      </c>
      <c r="G69" s="33"/>
    </row>
    <row r="70" spans="1:7" ht="20.25" customHeight="1" hidden="1">
      <c r="A70" s="37" t="s">
        <v>35</v>
      </c>
      <c r="B70" s="21"/>
      <c r="C70" s="24"/>
      <c r="D70" s="11" t="s">
        <v>36</v>
      </c>
      <c r="E70" s="29">
        <f>E71</f>
        <v>-221998</v>
      </c>
      <c r="F70" s="29">
        <f>F71</f>
        <v>0</v>
      </c>
      <c r="G70" s="33"/>
    </row>
    <row r="71" spans="1:7" ht="23.25" customHeight="1" hidden="1">
      <c r="A71" s="24"/>
      <c r="B71" s="38" t="s">
        <v>37</v>
      </c>
      <c r="C71" s="24"/>
      <c r="D71" s="9" t="s">
        <v>39</v>
      </c>
      <c r="E71" s="33">
        <f>E72+E73</f>
        <v>-221998</v>
      </c>
      <c r="F71" s="32">
        <f>F72</f>
        <v>0</v>
      </c>
      <c r="G71" s="33"/>
    </row>
    <row r="72" spans="1:7" ht="45" hidden="1">
      <c r="A72" s="24"/>
      <c r="B72" s="21"/>
      <c r="C72" s="24">
        <v>6297</v>
      </c>
      <c r="D72" s="39" t="s">
        <v>38</v>
      </c>
      <c r="E72" s="33">
        <v>-221998</v>
      </c>
      <c r="F72" s="33"/>
      <c r="G72" s="33"/>
    </row>
    <row r="73" spans="1:7" ht="12.75" hidden="1">
      <c r="A73" s="24"/>
      <c r="B73" s="21"/>
      <c r="C73" s="24"/>
      <c r="D73" s="41"/>
      <c r="E73" s="33"/>
      <c r="F73" s="33"/>
      <c r="G73" s="33"/>
    </row>
    <row r="74" spans="1:7" ht="12.75" hidden="1">
      <c r="A74" s="24"/>
      <c r="B74" s="21"/>
      <c r="C74" s="24"/>
      <c r="D74" s="41"/>
      <c r="E74" s="33"/>
      <c r="F74" s="33"/>
      <c r="G74" s="33"/>
    </row>
    <row r="75" spans="1:7" ht="12.75" hidden="1">
      <c r="A75" s="24"/>
      <c r="B75" s="21"/>
      <c r="C75" s="24"/>
      <c r="D75" s="41"/>
      <c r="E75" s="33"/>
      <c r="F75" s="33"/>
      <c r="G75" s="33"/>
    </row>
    <row r="76" spans="1:7" ht="12.75" hidden="1">
      <c r="A76" s="24"/>
      <c r="B76" s="21"/>
      <c r="C76" s="24"/>
      <c r="D76" s="41"/>
      <c r="E76" s="33"/>
      <c r="F76" s="33"/>
      <c r="G76" s="33"/>
    </row>
    <row r="77" spans="1:7" ht="12.75" hidden="1">
      <c r="A77" s="24"/>
      <c r="B77" s="21"/>
      <c r="C77" s="24"/>
      <c r="D77" s="41"/>
      <c r="E77" s="33"/>
      <c r="F77" s="33"/>
      <c r="G77" s="33"/>
    </row>
    <row r="78" spans="1:7" ht="12.75" hidden="1">
      <c r="A78" s="24"/>
      <c r="B78" s="21"/>
      <c r="C78" s="24"/>
      <c r="D78" s="41"/>
      <c r="E78" s="33"/>
      <c r="F78" s="33"/>
      <c r="G78" s="33"/>
    </row>
    <row r="79" spans="1:7" ht="12.75" hidden="1">
      <c r="A79" s="24"/>
      <c r="B79" s="21"/>
      <c r="C79" s="24"/>
      <c r="D79" s="41"/>
      <c r="E79" s="33"/>
      <c r="F79" s="33"/>
      <c r="G79" s="33"/>
    </row>
    <row r="80" spans="1:7" ht="12.75" hidden="1">
      <c r="A80" s="24"/>
      <c r="B80" s="21"/>
      <c r="C80" s="24"/>
      <c r="D80" s="41"/>
      <c r="E80" s="33"/>
      <c r="F80" s="33"/>
      <c r="G80" s="33"/>
    </row>
    <row r="81" spans="1:7" ht="12.75" hidden="1">
      <c r="A81" s="24"/>
      <c r="B81" s="21"/>
      <c r="C81" s="24"/>
      <c r="D81" s="41"/>
      <c r="E81" s="33"/>
      <c r="F81" s="33"/>
      <c r="G81" s="33"/>
    </row>
    <row r="82" spans="1:7" ht="25.5" customHeight="1" hidden="1">
      <c r="A82" s="34"/>
      <c r="B82" s="25"/>
      <c r="C82" s="25"/>
      <c r="D82" s="18" t="s">
        <v>3</v>
      </c>
      <c r="E82" s="29">
        <f>E35+E38+E44+E70+E41</f>
        <v>-216284.57</v>
      </c>
      <c r="F82" s="29">
        <f>F35+F38+F44+F70+F41</f>
        <v>5713.429999999964</v>
      </c>
      <c r="G82" s="29">
        <f>G35+G38+G44+G70+G41</f>
        <v>0</v>
      </c>
    </row>
    <row r="83" spans="1:7" ht="14.25" customHeight="1" hidden="1">
      <c r="A83" s="96"/>
      <c r="B83" s="97"/>
      <c r="C83" s="97"/>
      <c r="D83" s="98"/>
      <c r="E83" s="99"/>
      <c r="F83" s="99"/>
      <c r="G83" s="99"/>
    </row>
    <row r="84" spans="1:7" ht="8.25" customHeight="1" hidden="1">
      <c r="A84" s="13"/>
      <c r="B84" s="13"/>
      <c r="C84" s="13"/>
      <c r="D84" s="19"/>
      <c r="E84" s="20"/>
      <c r="F84" s="20"/>
      <c r="G84" s="20"/>
    </row>
    <row r="85" spans="1:7" ht="27.75" customHeight="1">
      <c r="A85" s="125" t="s">
        <v>162</v>
      </c>
      <c r="B85" s="125"/>
      <c r="C85" s="125"/>
      <c r="D85" s="125"/>
      <c r="E85" s="125"/>
      <c r="F85" s="125"/>
      <c r="G85" s="125"/>
    </row>
    <row r="86" spans="1:7" ht="5.25" customHeight="1" hidden="1">
      <c r="A86" s="27"/>
      <c r="B86" s="27"/>
      <c r="C86" s="27"/>
      <c r="D86" s="27"/>
      <c r="E86" s="27"/>
      <c r="F86" s="27"/>
      <c r="G86" s="27"/>
    </row>
    <row r="87" spans="1:7" ht="16.5" customHeight="1">
      <c r="A87" s="123" t="s">
        <v>123</v>
      </c>
      <c r="B87" s="124"/>
      <c r="C87" s="124"/>
      <c r="D87" s="124"/>
      <c r="E87" s="124"/>
      <c r="F87" s="124"/>
      <c r="G87" s="124"/>
    </row>
    <row r="88" spans="1:7" ht="16.5" customHeight="1">
      <c r="A88" s="80"/>
      <c r="B88" s="81"/>
      <c r="C88" s="81"/>
      <c r="D88" s="81"/>
      <c r="E88" s="81"/>
      <c r="F88" s="81"/>
      <c r="G88" s="81"/>
    </row>
    <row r="89" spans="1:7" ht="16.5" customHeight="1">
      <c r="A89" s="80"/>
      <c r="B89" s="81"/>
      <c r="C89" s="81"/>
      <c r="D89" s="81"/>
      <c r="E89" s="81"/>
      <c r="F89" s="81"/>
      <c r="G89" s="81"/>
    </row>
    <row r="90" spans="1:7" ht="11.25" customHeight="1">
      <c r="A90" s="80"/>
      <c r="B90" s="81"/>
      <c r="C90" s="81"/>
      <c r="D90" s="81"/>
      <c r="E90" s="81"/>
      <c r="F90" s="81"/>
      <c r="G90" s="81"/>
    </row>
    <row r="91" spans="1:7" ht="7.5" customHeight="1">
      <c r="A91" s="14"/>
      <c r="B91" s="15"/>
      <c r="C91" s="15"/>
      <c r="D91" s="15"/>
      <c r="E91" s="15"/>
      <c r="F91" s="15"/>
      <c r="G91" s="15"/>
    </row>
    <row r="92" spans="1:7" ht="37.5" customHeight="1">
      <c r="A92" s="16" t="s">
        <v>0</v>
      </c>
      <c r="B92" s="16" t="s">
        <v>1</v>
      </c>
      <c r="C92" s="16" t="s">
        <v>12</v>
      </c>
      <c r="D92" s="17" t="s">
        <v>2</v>
      </c>
      <c r="E92" s="16" t="s">
        <v>19</v>
      </c>
      <c r="F92" s="16" t="s">
        <v>18</v>
      </c>
      <c r="G92" s="16" t="s">
        <v>15</v>
      </c>
    </row>
    <row r="93" spans="1:7" ht="25.5" customHeight="1">
      <c r="A93" s="28" t="s">
        <v>77</v>
      </c>
      <c r="B93" s="28"/>
      <c r="C93" s="22"/>
      <c r="D93" s="11" t="s">
        <v>78</v>
      </c>
      <c r="E93" s="29">
        <f aca="true" t="shared" si="3" ref="E93:G94">E94</f>
        <v>4576</v>
      </c>
      <c r="F93" s="29">
        <f t="shared" si="3"/>
        <v>4576</v>
      </c>
      <c r="G93" s="29">
        <f t="shared" si="3"/>
        <v>0</v>
      </c>
    </row>
    <row r="94" spans="1:7" ht="21.75" customHeight="1">
      <c r="A94" s="24"/>
      <c r="B94" s="30" t="s">
        <v>79</v>
      </c>
      <c r="C94" s="31"/>
      <c r="D94" s="9" t="s">
        <v>80</v>
      </c>
      <c r="E94" s="32">
        <f t="shared" si="3"/>
        <v>4576</v>
      </c>
      <c r="F94" s="32">
        <f>F95+F96</f>
        <v>4576</v>
      </c>
      <c r="G94" s="32">
        <f t="shared" si="3"/>
        <v>0</v>
      </c>
    </row>
    <row r="95" spans="1:7" ht="91.5" customHeight="1">
      <c r="A95" s="24"/>
      <c r="B95" s="21"/>
      <c r="C95" s="24">
        <v>2007</v>
      </c>
      <c r="D95" s="76" t="s">
        <v>152</v>
      </c>
      <c r="E95" s="33">
        <v>4576</v>
      </c>
      <c r="F95" s="33"/>
      <c r="G95" s="33"/>
    </row>
    <row r="96" spans="1:7" ht="45" customHeight="1">
      <c r="A96" s="24"/>
      <c r="B96" s="21"/>
      <c r="C96" s="24">
        <v>2707</v>
      </c>
      <c r="D96" s="102" t="s">
        <v>153</v>
      </c>
      <c r="E96" s="33"/>
      <c r="F96" s="33">
        <v>4576</v>
      </c>
      <c r="G96" s="33"/>
    </row>
    <row r="97" spans="1:7" ht="12.75" hidden="1">
      <c r="A97" s="24"/>
      <c r="B97" s="21"/>
      <c r="C97" s="24"/>
      <c r="D97" s="76"/>
      <c r="E97" s="33"/>
      <c r="F97" s="33"/>
      <c r="G97" s="33"/>
    </row>
    <row r="98" spans="1:7" ht="51.75" customHeight="1">
      <c r="A98" s="28" t="s">
        <v>23</v>
      </c>
      <c r="B98" s="28"/>
      <c r="C98" s="22"/>
      <c r="D98" s="103" t="s">
        <v>154</v>
      </c>
      <c r="E98" s="29">
        <f aca="true" t="shared" si="4" ref="E98:G99">E99</f>
        <v>297000</v>
      </c>
      <c r="F98" s="29">
        <f t="shared" si="4"/>
        <v>0</v>
      </c>
      <c r="G98" s="29">
        <f t="shared" si="4"/>
        <v>0</v>
      </c>
    </row>
    <row r="99" spans="1:7" ht="41.25" customHeight="1">
      <c r="A99" s="23"/>
      <c r="B99" s="30" t="s">
        <v>155</v>
      </c>
      <c r="C99" s="31"/>
      <c r="D99" s="9" t="s">
        <v>156</v>
      </c>
      <c r="E99" s="32">
        <f t="shared" si="4"/>
        <v>297000</v>
      </c>
      <c r="F99" s="32">
        <f>F100</f>
        <v>0</v>
      </c>
      <c r="G99" s="32">
        <f t="shared" si="4"/>
        <v>0</v>
      </c>
    </row>
    <row r="100" spans="1:7" ht="41.25" customHeight="1">
      <c r="A100" s="24"/>
      <c r="B100" s="21"/>
      <c r="C100" s="75" t="s">
        <v>157</v>
      </c>
      <c r="D100" s="76" t="s">
        <v>158</v>
      </c>
      <c r="E100" s="33">
        <v>297000</v>
      </c>
      <c r="F100" s="33"/>
      <c r="G100" s="33"/>
    </row>
    <row r="101" spans="1:7" ht="24">
      <c r="A101" s="22">
        <v>900</v>
      </c>
      <c r="B101" s="21"/>
      <c r="C101" s="75"/>
      <c r="D101" s="104" t="s">
        <v>159</v>
      </c>
      <c r="E101" s="33"/>
      <c r="F101" s="29">
        <f>F102</f>
        <v>297000</v>
      </c>
      <c r="G101" s="33"/>
    </row>
    <row r="102" spans="1:7" ht="12.75">
      <c r="A102" s="24"/>
      <c r="B102" s="93">
        <v>90002</v>
      </c>
      <c r="C102" s="75"/>
      <c r="D102" s="105" t="s">
        <v>113</v>
      </c>
      <c r="E102" s="33"/>
      <c r="F102" s="33">
        <f>F103</f>
        <v>297000</v>
      </c>
      <c r="G102" s="33"/>
    </row>
    <row r="103" spans="1:7" ht="48">
      <c r="A103" s="24"/>
      <c r="B103" s="21"/>
      <c r="C103" s="75" t="s">
        <v>157</v>
      </c>
      <c r="D103" s="76" t="s">
        <v>158</v>
      </c>
      <c r="E103" s="33"/>
      <c r="F103" s="33">
        <v>297000</v>
      </c>
      <c r="G103" s="33"/>
    </row>
    <row r="104" spans="1:7" ht="17.25" customHeight="1">
      <c r="A104" s="22">
        <v>921</v>
      </c>
      <c r="B104" s="21"/>
      <c r="C104" s="75"/>
      <c r="D104" s="77" t="s">
        <v>133</v>
      </c>
      <c r="E104" s="33">
        <f>E105</f>
        <v>15986.99</v>
      </c>
      <c r="F104" s="33">
        <f>F105</f>
        <v>15986.99</v>
      </c>
      <c r="G104" s="33"/>
    </row>
    <row r="105" spans="1:7" ht="24.75" customHeight="1">
      <c r="A105" s="24"/>
      <c r="B105" s="93">
        <v>92195</v>
      </c>
      <c r="C105" s="75"/>
      <c r="D105" s="105" t="s">
        <v>22</v>
      </c>
      <c r="E105" s="33">
        <f>E106+E107</f>
        <v>15986.99</v>
      </c>
      <c r="F105" s="33">
        <f>F106+F107</f>
        <v>15986.99</v>
      </c>
      <c r="G105" s="33"/>
    </row>
    <row r="106" spans="1:7" ht="96">
      <c r="A106" s="24"/>
      <c r="B106" s="21"/>
      <c r="C106" s="75" t="s">
        <v>160</v>
      </c>
      <c r="D106" s="76" t="s">
        <v>152</v>
      </c>
      <c r="E106" s="33">
        <v>15986.99</v>
      </c>
      <c r="F106" s="33"/>
      <c r="G106" s="33"/>
    </row>
    <row r="107" spans="1:7" ht="56.25">
      <c r="A107" s="24"/>
      <c r="B107" s="21"/>
      <c r="C107" s="75" t="s">
        <v>161</v>
      </c>
      <c r="D107" s="102" t="s">
        <v>153</v>
      </c>
      <c r="E107" s="33"/>
      <c r="F107" s="33">
        <v>15986.99</v>
      </c>
      <c r="G107" s="33"/>
    </row>
    <row r="108" spans="1:7" ht="18" customHeight="1">
      <c r="A108" s="34"/>
      <c r="B108" s="25"/>
      <c r="C108" s="25"/>
      <c r="D108" s="18" t="s">
        <v>3</v>
      </c>
      <c r="E108" s="29">
        <f>E93+E98+E104+E101</f>
        <v>317562.99</v>
      </c>
      <c r="F108" s="29">
        <f>F93+F98+F104+F101</f>
        <v>317562.99</v>
      </c>
      <c r="G108" s="29">
        <f>G93+G98</f>
        <v>0</v>
      </c>
    </row>
    <row r="109" ht="4.5" customHeight="1"/>
    <row r="110" ht="4.5" customHeight="1"/>
    <row r="111" ht="4.5" customHeight="1"/>
    <row r="112" spans="5:7" ht="10.5" customHeight="1">
      <c r="E112" s="126" t="s">
        <v>69</v>
      </c>
      <c r="F112" s="126"/>
      <c r="G112" s="126"/>
    </row>
    <row r="113" spans="5:7" ht="12.75" customHeight="1">
      <c r="E113" s="126" t="s">
        <v>147</v>
      </c>
      <c r="F113" s="126"/>
      <c r="G113" s="126"/>
    </row>
    <row r="114" ht="0.75" customHeight="1"/>
    <row r="115" spans="1:7" ht="33" customHeight="1">
      <c r="A115" s="125" t="s">
        <v>163</v>
      </c>
      <c r="B115" s="125"/>
      <c r="C115" s="125"/>
      <c r="D115" s="125"/>
      <c r="E115" s="125"/>
      <c r="F115" s="125"/>
      <c r="G115" s="125"/>
    </row>
    <row r="116" ht="5.25" customHeight="1"/>
    <row r="117" spans="1:7" ht="12.75">
      <c r="A117" s="123" t="s">
        <v>132</v>
      </c>
      <c r="B117" s="124"/>
      <c r="C117" s="124"/>
      <c r="D117" s="124"/>
      <c r="E117" s="124"/>
      <c r="F117" s="124"/>
      <c r="G117" s="124"/>
    </row>
    <row r="118" spans="1:7" ht="3.75" customHeight="1">
      <c r="A118" s="14"/>
      <c r="B118" s="15"/>
      <c r="C118" s="15"/>
      <c r="D118" s="15"/>
      <c r="E118" s="15"/>
      <c r="F118" s="15"/>
      <c r="G118" s="15"/>
    </row>
    <row r="119" spans="1:7" ht="36">
      <c r="A119" s="16" t="s">
        <v>0</v>
      </c>
      <c r="B119" s="16" t="s">
        <v>1</v>
      </c>
      <c r="C119" s="16" t="s">
        <v>12</v>
      </c>
      <c r="D119" s="17" t="s">
        <v>2</v>
      </c>
      <c r="E119" s="16" t="s">
        <v>19</v>
      </c>
      <c r="F119" s="16" t="s">
        <v>18</v>
      </c>
      <c r="G119" s="16" t="s">
        <v>15</v>
      </c>
    </row>
    <row r="120" spans="1:7" ht="21" customHeight="1" hidden="1">
      <c r="A120" s="85" t="s">
        <v>135</v>
      </c>
      <c r="B120" s="82"/>
      <c r="C120" s="82"/>
      <c r="D120" s="83" t="s">
        <v>137</v>
      </c>
      <c r="E120" s="90">
        <f>E121</f>
        <v>0</v>
      </c>
      <c r="F120" s="90">
        <f>F121</f>
        <v>0</v>
      </c>
      <c r="G120" s="82"/>
    </row>
    <row r="121" spans="1:7" ht="24" hidden="1">
      <c r="A121" s="82"/>
      <c r="B121" s="86" t="s">
        <v>136</v>
      </c>
      <c r="C121" s="82"/>
      <c r="D121" s="87" t="s">
        <v>138</v>
      </c>
      <c r="E121" s="90">
        <f>E122+E123</f>
        <v>0</v>
      </c>
      <c r="F121" s="90">
        <f>F122+F123</f>
        <v>0</v>
      </c>
      <c r="G121" s="82"/>
    </row>
    <row r="122" spans="1:7" ht="12.75" hidden="1">
      <c r="A122" s="82"/>
      <c r="B122" s="82"/>
      <c r="C122" s="88">
        <v>4210</v>
      </c>
      <c r="D122" s="89" t="s">
        <v>139</v>
      </c>
      <c r="E122" s="90"/>
      <c r="F122" s="91"/>
      <c r="G122" s="82"/>
    </row>
    <row r="123" spans="1:7" s="84" customFormat="1" ht="12.75" hidden="1">
      <c r="A123" s="82"/>
      <c r="B123" s="82"/>
      <c r="C123" s="88">
        <v>4300</v>
      </c>
      <c r="D123" s="89" t="s">
        <v>51</v>
      </c>
      <c r="E123" s="90"/>
      <c r="F123" s="91"/>
      <c r="G123" s="82"/>
    </row>
    <row r="124" spans="1:7" ht="24" hidden="1">
      <c r="A124" s="28" t="s">
        <v>73</v>
      </c>
      <c r="B124" s="28"/>
      <c r="C124" s="22"/>
      <c r="D124" s="79" t="s">
        <v>74</v>
      </c>
      <c r="E124" s="29">
        <f aca="true" t="shared" si="5" ref="E124:G125">E125</f>
        <v>0</v>
      </c>
      <c r="F124" s="29">
        <f>F125</f>
        <v>0</v>
      </c>
      <c r="G124" s="29">
        <f t="shared" si="5"/>
        <v>0</v>
      </c>
    </row>
    <row r="125" spans="1:7" ht="12" customHeight="1" hidden="1">
      <c r="A125" s="24"/>
      <c r="B125" s="30" t="s">
        <v>75</v>
      </c>
      <c r="C125" s="31"/>
      <c r="D125" s="9" t="s">
        <v>76</v>
      </c>
      <c r="E125" s="32">
        <f>E126+E127+E128+E129</f>
        <v>0</v>
      </c>
      <c r="F125" s="32">
        <f>F126+F127+F128+F129+F135</f>
        <v>0</v>
      </c>
      <c r="G125" s="32">
        <f t="shared" si="5"/>
        <v>0</v>
      </c>
    </row>
    <row r="126" spans="1:7" ht="12.75" hidden="1">
      <c r="A126" s="24"/>
      <c r="B126" s="21"/>
      <c r="C126" s="24">
        <v>4260</v>
      </c>
      <c r="D126" s="10" t="s">
        <v>90</v>
      </c>
      <c r="E126" s="33"/>
      <c r="F126" s="33"/>
      <c r="G126" s="33"/>
    </row>
    <row r="127" spans="1:7" ht="12.75" hidden="1">
      <c r="A127" s="24"/>
      <c r="B127" s="21"/>
      <c r="C127" s="24">
        <v>4300</v>
      </c>
      <c r="D127" s="10" t="s">
        <v>126</v>
      </c>
      <c r="E127" s="33"/>
      <c r="F127" s="33"/>
      <c r="G127" s="33"/>
    </row>
    <row r="128" spans="1:7" ht="12" customHeight="1" hidden="1">
      <c r="A128" s="24"/>
      <c r="B128" s="21"/>
      <c r="C128" s="24">
        <v>4300</v>
      </c>
      <c r="D128" s="10" t="s">
        <v>51</v>
      </c>
      <c r="E128" s="33"/>
      <c r="F128" s="33"/>
      <c r="G128" s="33"/>
    </row>
    <row r="129" spans="1:7" ht="27" customHeight="1" hidden="1">
      <c r="A129" s="24"/>
      <c r="B129" s="21"/>
      <c r="C129" s="24">
        <v>6050</v>
      </c>
      <c r="D129" s="10" t="s">
        <v>121</v>
      </c>
      <c r="E129" s="33"/>
      <c r="F129" s="33"/>
      <c r="G129" s="33"/>
    </row>
    <row r="130" spans="1:7" ht="27.75" customHeight="1" hidden="1">
      <c r="A130" s="28" t="s">
        <v>127</v>
      </c>
      <c r="B130" s="28"/>
      <c r="C130" s="22"/>
      <c r="D130" s="11" t="s">
        <v>128</v>
      </c>
      <c r="E130" s="29">
        <f aca="true" t="shared" si="6" ref="E130:G131">E131</f>
        <v>0</v>
      </c>
      <c r="F130" s="29">
        <f t="shared" si="6"/>
        <v>0</v>
      </c>
      <c r="G130" s="29">
        <f t="shared" si="6"/>
        <v>0</v>
      </c>
    </row>
    <row r="131" spans="1:7" ht="17.25" customHeight="1" hidden="1">
      <c r="A131" s="24"/>
      <c r="B131" s="30" t="s">
        <v>129</v>
      </c>
      <c r="C131" s="31"/>
      <c r="D131" s="9" t="s">
        <v>130</v>
      </c>
      <c r="E131" s="32">
        <f t="shared" si="6"/>
        <v>0</v>
      </c>
      <c r="F131" s="32">
        <f>SUM(F132:F134)</f>
        <v>0</v>
      </c>
      <c r="G131" s="32">
        <f t="shared" si="6"/>
        <v>0</v>
      </c>
    </row>
    <row r="132" spans="1:7" ht="14.25" customHeight="1" hidden="1">
      <c r="A132" s="24"/>
      <c r="B132" s="21"/>
      <c r="C132" s="24">
        <v>4300</v>
      </c>
      <c r="D132" s="10" t="s">
        <v>51</v>
      </c>
      <c r="E132" s="33"/>
      <c r="F132" s="33"/>
      <c r="G132" s="33"/>
    </row>
    <row r="133" spans="1:7" ht="12.75" hidden="1">
      <c r="A133" s="24"/>
      <c r="B133" s="21"/>
      <c r="C133" s="24">
        <v>4110</v>
      </c>
      <c r="D133" s="10" t="s">
        <v>46</v>
      </c>
      <c r="E133" s="33"/>
      <c r="F133" s="33"/>
      <c r="G133" s="33"/>
    </row>
    <row r="134" spans="1:7" ht="12.75" hidden="1">
      <c r="A134" s="24"/>
      <c r="B134" s="21"/>
      <c r="C134" s="24">
        <v>4120</v>
      </c>
      <c r="D134" s="10" t="s">
        <v>48</v>
      </c>
      <c r="E134" s="33"/>
      <c r="F134" s="33"/>
      <c r="G134" s="33"/>
    </row>
    <row r="135" spans="1:7" ht="12.75" hidden="1">
      <c r="A135" s="24"/>
      <c r="B135" s="21"/>
      <c r="C135" s="24">
        <v>4430</v>
      </c>
      <c r="D135" s="10" t="s">
        <v>53</v>
      </c>
      <c r="E135" s="33"/>
      <c r="F135" s="33"/>
      <c r="G135" s="33"/>
    </row>
    <row r="136" spans="1:7" ht="15.75" customHeight="1" hidden="1">
      <c r="A136" s="28" t="s">
        <v>77</v>
      </c>
      <c r="B136" s="28"/>
      <c r="C136" s="22"/>
      <c r="D136" s="11" t="s">
        <v>78</v>
      </c>
      <c r="E136" s="29">
        <f>E137</f>
        <v>0</v>
      </c>
      <c r="F136" s="29">
        <f>F137</f>
        <v>0</v>
      </c>
      <c r="G136" s="29"/>
    </row>
    <row r="137" spans="1:7" ht="24" hidden="1">
      <c r="A137" s="23"/>
      <c r="B137" s="30" t="s">
        <v>79</v>
      </c>
      <c r="C137" s="31"/>
      <c r="D137" s="9" t="s">
        <v>80</v>
      </c>
      <c r="E137" s="32">
        <f>SUM(E138:E148)</f>
        <v>0</v>
      </c>
      <c r="F137" s="32">
        <f>SUM(F138:F148)</f>
        <v>0</v>
      </c>
      <c r="G137" s="78"/>
    </row>
    <row r="138" spans="1:7" ht="12.75" hidden="1">
      <c r="A138" s="24"/>
      <c r="B138" s="21"/>
      <c r="C138" s="24">
        <v>4300</v>
      </c>
      <c r="D138" s="39" t="s">
        <v>51</v>
      </c>
      <c r="E138" s="33"/>
      <c r="F138" s="33"/>
      <c r="G138" s="45"/>
    </row>
    <row r="139" spans="1:7" ht="12.75" hidden="1">
      <c r="A139" s="24"/>
      <c r="B139" s="21"/>
      <c r="C139" s="24">
        <v>4307</v>
      </c>
      <c r="D139" s="39" t="s">
        <v>51</v>
      </c>
      <c r="E139" s="33"/>
      <c r="F139" s="33"/>
      <c r="G139" s="33"/>
    </row>
    <row r="140" spans="1:7" ht="12.75" hidden="1">
      <c r="A140" s="24"/>
      <c r="B140" s="21"/>
      <c r="C140" s="24"/>
      <c r="D140" s="10"/>
      <c r="E140" s="33"/>
      <c r="F140" s="33"/>
      <c r="G140" s="33"/>
    </row>
    <row r="141" spans="1:7" ht="12.75" hidden="1">
      <c r="A141" s="24"/>
      <c r="B141" s="21"/>
      <c r="C141" s="24"/>
      <c r="D141" s="10"/>
      <c r="E141" s="33"/>
      <c r="F141" s="33"/>
      <c r="G141" s="33"/>
    </row>
    <row r="142" spans="1:7" ht="12.75" hidden="1">
      <c r="A142" s="24"/>
      <c r="B142" s="21"/>
      <c r="C142" s="24">
        <v>4309</v>
      </c>
      <c r="D142" s="39" t="s">
        <v>51</v>
      </c>
      <c r="E142" s="33"/>
      <c r="F142" s="33"/>
      <c r="G142" s="33"/>
    </row>
    <row r="143" spans="1:7" ht="12.75" hidden="1">
      <c r="A143" s="24"/>
      <c r="B143" s="21"/>
      <c r="C143" s="24">
        <v>6050</v>
      </c>
      <c r="D143" s="39" t="s">
        <v>131</v>
      </c>
      <c r="E143" s="33"/>
      <c r="F143" s="33"/>
      <c r="G143" s="33"/>
    </row>
    <row r="144" spans="1:7" ht="24.75" customHeight="1" hidden="1">
      <c r="A144" s="28" t="s">
        <v>106</v>
      </c>
      <c r="B144" s="28"/>
      <c r="C144" s="22"/>
      <c r="D144" s="11" t="s">
        <v>107</v>
      </c>
      <c r="E144" s="29">
        <f>E145+E147</f>
        <v>0</v>
      </c>
      <c r="F144" s="29">
        <f>F145+F147</f>
        <v>0</v>
      </c>
      <c r="G144" s="29">
        <f>G145+G147</f>
        <v>0</v>
      </c>
    </row>
    <row r="145" spans="1:7" ht="17.25" customHeight="1" hidden="1">
      <c r="A145" s="23"/>
      <c r="B145" s="30" t="s">
        <v>116</v>
      </c>
      <c r="C145" s="31"/>
      <c r="D145" s="9" t="s">
        <v>118</v>
      </c>
      <c r="E145" s="32">
        <f>E146</f>
        <v>0</v>
      </c>
      <c r="F145" s="32">
        <f>F146</f>
        <v>0</v>
      </c>
      <c r="G145" s="32">
        <f>G146</f>
        <v>0</v>
      </c>
    </row>
    <row r="146" spans="1:7" ht="24" hidden="1">
      <c r="A146" s="24"/>
      <c r="B146" s="21"/>
      <c r="C146" s="24">
        <v>2480</v>
      </c>
      <c r="D146" s="10" t="s">
        <v>120</v>
      </c>
      <c r="E146" s="33"/>
      <c r="F146" s="33"/>
      <c r="G146" s="33"/>
    </row>
    <row r="147" spans="1:7" ht="14.25" customHeight="1" hidden="1">
      <c r="A147" s="24"/>
      <c r="B147" s="30" t="s">
        <v>117</v>
      </c>
      <c r="C147" s="31"/>
      <c r="D147" s="9" t="s">
        <v>119</v>
      </c>
      <c r="E147" s="32">
        <f>E148</f>
        <v>0</v>
      </c>
      <c r="F147" s="32">
        <f>F148</f>
        <v>0</v>
      </c>
      <c r="G147" s="32">
        <f>G148</f>
        <v>0</v>
      </c>
    </row>
    <row r="148" spans="1:7" ht="24" hidden="1">
      <c r="A148" s="24"/>
      <c r="B148" s="21"/>
      <c r="C148" s="24">
        <v>2480</v>
      </c>
      <c r="D148" s="10" t="s">
        <v>120</v>
      </c>
      <c r="E148" s="33"/>
      <c r="F148" s="33"/>
      <c r="G148" s="33"/>
    </row>
    <row r="149" spans="1:7" ht="12.75">
      <c r="A149" s="22">
        <v>750</v>
      </c>
      <c r="B149" s="21"/>
      <c r="C149" s="24"/>
      <c r="D149" s="11" t="s">
        <v>134</v>
      </c>
      <c r="E149" s="29">
        <f>E150</f>
        <v>13000</v>
      </c>
      <c r="F149" s="29">
        <f>F150</f>
        <v>0</v>
      </c>
      <c r="G149" s="33"/>
    </row>
    <row r="150" spans="1:7" ht="24">
      <c r="A150" s="24"/>
      <c r="B150" s="93">
        <v>75023</v>
      </c>
      <c r="C150" s="24"/>
      <c r="D150" s="92" t="s">
        <v>86</v>
      </c>
      <c r="E150" s="33">
        <f>E151+E153+E154</f>
        <v>13000</v>
      </c>
      <c r="F150" s="33">
        <f>F151</f>
        <v>0</v>
      </c>
      <c r="G150" s="33"/>
    </row>
    <row r="151" spans="1:7" ht="14.25" customHeight="1">
      <c r="A151" s="24"/>
      <c r="B151" s="21"/>
      <c r="C151" s="23" t="s">
        <v>166</v>
      </c>
      <c r="D151" s="89" t="s">
        <v>164</v>
      </c>
      <c r="E151" s="33">
        <v>10604</v>
      </c>
      <c r="F151" s="33"/>
      <c r="G151" s="33"/>
    </row>
    <row r="152" spans="1:7" ht="12.75" hidden="1">
      <c r="A152" s="24"/>
      <c r="B152" s="21"/>
      <c r="C152" s="23"/>
      <c r="D152" s="10"/>
      <c r="E152" s="33"/>
      <c r="F152" s="33"/>
      <c r="G152" s="33"/>
    </row>
    <row r="153" spans="1:7" ht="12.75">
      <c r="A153" s="24"/>
      <c r="B153" s="21"/>
      <c r="C153" s="23" t="s">
        <v>167</v>
      </c>
      <c r="D153" s="10" t="s">
        <v>165</v>
      </c>
      <c r="E153" s="33">
        <v>2113</v>
      </c>
      <c r="F153" s="33"/>
      <c r="G153" s="33"/>
    </row>
    <row r="154" spans="1:7" ht="12.75">
      <c r="A154" s="24"/>
      <c r="B154" s="21"/>
      <c r="C154" s="23" t="s">
        <v>168</v>
      </c>
      <c r="D154" s="10" t="s">
        <v>48</v>
      </c>
      <c r="E154" s="33">
        <v>283</v>
      </c>
      <c r="F154" s="33"/>
      <c r="G154" s="33"/>
    </row>
    <row r="155" spans="1:7" s="108" customFormat="1" ht="12.75">
      <c r="A155" s="22">
        <v>801</v>
      </c>
      <c r="B155" s="106"/>
      <c r="C155" s="22"/>
      <c r="D155" s="107" t="s">
        <v>169</v>
      </c>
      <c r="E155" s="29">
        <f>E156+E163+E167</f>
        <v>153815</v>
      </c>
      <c r="F155" s="29">
        <f>F158+F156</f>
        <v>0</v>
      </c>
      <c r="G155" s="29"/>
    </row>
    <row r="156" spans="1:7" s="94" customFormat="1" ht="12.75">
      <c r="A156" s="31"/>
      <c r="B156" s="93">
        <v>80101</v>
      </c>
      <c r="C156" s="31"/>
      <c r="D156" s="9" t="s">
        <v>42</v>
      </c>
      <c r="E156" s="32">
        <f>E158+E161+E162</f>
        <v>44057</v>
      </c>
      <c r="F156" s="32">
        <f>F158+F161+F162</f>
        <v>0</v>
      </c>
      <c r="G156" s="32"/>
    </row>
    <row r="157" spans="1:7" s="94" customFormat="1" ht="12.75">
      <c r="A157" s="31"/>
      <c r="B157" s="93"/>
      <c r="C157" s="31">
        <v>4010</v>
      </c>
      <c r="D157" s="89" t="s">
        <v>164</v>
      </c>
      <c r="E157" s="32"/>
      <c r="F157" s="32"/>
      <c r="G157" s="32"/>
    </row>
    <row r="158" spans="1:7" ht="12.75">
      <c r="A158" s="24"/>
      <c r="B158" s="21"/>
      <c r="C158" s="24">
        <v>4010</v>
      </c>
      <c r="D158" s="89" t="s">
        <v>164</v>
      </c>
      <c r="E158" s="109">
        <v>35543</v>
      </c>
      <c r="F158" s="33"/>
      <c r="G158" s="33"/>
    </row>
    <row r="159" spans="1:7" ht="12.75" hidden="1">
      <c r="A159" s="24"/>
      <c r="B159" s="21"/>
      <c r="C159" s="24"/>
      <c r="D159" s="10"/>
      <c r="E159" s="33"/>
      <c r="F159" s="33"/>
      <c r="G159" s="33"/>
    </row>
    <row r="160" spans="1:7" ht="12.75" hidden="1">
      <c r="A160" s="24"/>
      <c r="B160" s="21"/>
      <c r="C160" s="24"/>
      <c r="D160" s="39"/>
      <c r="E160" s="33"/>
      <c r="F160" s="33"/>
      <c r="G160" s="33"/>
    </row>
    <row r="161" spans="1:7" ht="12.75">
      <c r="A161" s="24"/>
      <c r="B161" s="21"/>
      <c r="C161" s="24">
        <v>4110</v>
      </c>
      <c r="D161" s="10" t="s">
        <v>165</v>
      </c>
      <c r="E161" s="33">
        <v>7418</v>
      </c>
      <c r="F161" s="33"/>
      <c r="G161" s="33"/>
    </row>
    <row r="162" spans="1:7" ht="12.75">
      <c r="A162" s="24"/>
      <c r="B162" s="21"/>
      <c r="C162" s="24">
        <v>4120</v>
      </c>
      <c r="D162" s="10" t="s">
        <v>48</v>
      </c>
      <c r="E162" s="33">
        <v>1096</v>
      </c>
      <c r="F162" s="33"/>
      <c r="G162" s="33"/>
    </row>
    <row r="163" spans="1:7" ht="17.25" customHeight="1">
      <c r="A163" s="22"/>
      <c r="B163" s="93">
        <v>80104</v>
      </c>
      <c r="C163" s="24"/>
      <c r="D163" s="92" t="s">
        <v>93</v>
      </c>
      <c r="E163" s="32">
        <f>E164+E165+E166</f>
        <v>15680</v>
      </c>
      <c r="F163" s="32">
        <f>F164+F165+F166</f>
        <v>0</v>
      </c>
      <c r="G163" s="33"/>
    </row>
    <row r="164" spans="1:7" ht="14.25" customHeight="1">
      <c r="A164" s="22"/>
      <c r="B164" s="93"/>
      <c r="C164" s="24">
        <v>4010</v>
      </c>
      <c r="D164" s="89" t="s">
        <v>164</v>
      </c>
      <c r="E164" s="33">
        <v>12853</v>
      </c>
      <c r="F164" s="33"/>
      <c r="G164" s="33"/>
    </row>
    <row r="165" spans="1:7" ht="12.75" customHeight="1">
      <c r="A165" s="22"/>
      <c r="B165" s="93"/>
      <c r="C165" s="24">
        <v>4110</v>
      </c>
      <c r="D165" s="10" t="s">
        <v>165</v>
      </c>
      <c r="E165" s="33">
        <v>2454</v>
      </c>
      <c r="F165" s="33"/>
      <c r="G165" s="33"/>
    </row>
    <row r="166" spans="1:7" ht="12.75" customHeight="1">
      <c r="A166" s="22"/>
      <c r="B166" s="93"/>
      <c r="C166" s="24">
        <v>4120</v>
      </c>
      <c r="D166" s="10" t="s">
        <v>48</v>
      </c>
      <c r="E166" s="33">
        <v>373</v>
      </c>
      <c r="F166" s="33"/>
      <c r="G166" s="33"/>
    </row>
    <row r="167" spans="1:7" ht="12.75" customHeight="1">
      <c r="A167" s="22"/>
      <c r="B167" s="93">
        <v>80110</v>
      </c>
      <c r="C167" s="24"/>
      <c r="D167" s="10"/>
      <c r="E167" s="32">
        <f>E168+E169+E170</f>
        <v>94078</v>
      </c>
      <c r="F167" s="32">
        <f>F168+F169+F170</f>
        <v>0</v>
      </c>
      <c r="G167" s="33"/>
    </row>
    <row r="168" spans="1:7" ht="12.75" customHeight="1">
      <c r="A168" s="22"/>
      <c r="B168" s="93"/>
      <c r="C168" s="24">
        <v>4010</v>
      </c>
      <c r="D168" s="89" t="s">
        <v>164</v>
      </c>
      <c r="E168" s="33">
        <v>78517</v>
      </c>
      <c r="F168" s="33"/>
      <c r="G168" s="33"/>
    </row>
    <row r="169" spans="1:7" ht="12.75" customHeight="1">
      <c r="A169" s="22"/>
      <c r="B169" s="93"/>
      <c r="C169" s="24">
        <v>4110</v>
      </c>
      <c r="D169" s="10" t="s">
        <v>165</v>
      </c>
      <c r="E169" s="33">
        <v>13303</v>
      </c>
      <c r="F169" s="33"/>
      <c r="G169" s="33"/>
    </row>
    <row r="170" spans="1:7" ht="12.75" customHeight="1">
      <c r="A170" s="22"/>
      <c r="B170" s="93"/>
      <c r="C170" s="24">
        <v>4120</v>
      </c>
      <c r="D170" s="10" t="s">
        <v>48</v>
      </c>
      <c r="E170" s="33">
        <v>2258</v>
      </c>
      <c r="F170" s="33"/>
      <c r="G170" s="33"/>
    </row>
    <row r="171" spans="1:7" ht="82.5" customHeight="1">
      <c r="A171" s="22"/>
      <c r="B171" s="93">
        <v>80149</v>
      </c>
      <c r="C171" s="24"/>
      <c r="D171" s="9" t="s">
        <v>170</v>
      </c>
      <c r="E171" s="33"/>
      <c r="F171" s="33"/>
      <c r="G171" s="33"/>
    </row>
    <row r="172" spans="1:7" ht="12.75" customHeight="1">
      <c r="A172" s="22"/>
      <c r="B172" s="93"/>
      <c r="C172" s="24">
        <v>4010</v>
      </c>
      <c r="D172" s="89" t="s">
        <v>164</v>
      </c>
      <c r="E172" s="33"/>
      <c r="F172" s="33">
        <v>12853</v>
      </c>
      <c r="G172" s="33"/>
    </row>
    <row r="173" spans="1:7" ht="12.75" customHeight="1">
      <c r="A173" s="22"/>
      <c r="B173" s="93"/>
      <c r="C173" s="24">
        <v>4110</v>
      </c>
      <c r="D173" s="10" t="s">
        <v>165</v>
      </c>
      <c r="E173" s="33"/>
      <c r="F173" s="33">
        <v>2454</v>
      </c>
      <c r="G173" s="33"/>
    </row>
    <row r="174" spans="1:7" ht="12.75" customHeight="1">
      <c r="A174" s="22"/>
      <c r="B174" s="93"/>
      <c r="C174" s="24">
        <v>4120</v>
      </c>
      <c r="D174" s="10" t="s">
        <v>48</v>
      </c>
      <c r="E174" s="33"/>
      <c r="F174" s="33">
        <v>373</v>
      </c>
      <c r="G174" s="33"/>
    </row>
    <row r="175" spans="1:7" ht="93" customHeight="1">
      <c r="A175" s="22"/>
      <c r="B175" s="93">
        <v>80150</v>
      </c>
      <c r="C175" s="24"/>
      <c r="D175" s="9" t="s">
        <v>171</v>
      </c>
      <c r="E175" s="33"/>
      <c r="F175" s="33"/>
      <c r="G175" s="33"/>
    </row>
    <row r="176" spans="1:7" ht="12.75" customHeight="1">
      <c r="A176" s="22"/>
      <c r="B176" s="93"/>
      <c r="C176" s="24">
        <v>4010</v>
      </c>
      <c r="D176" s="89" t="s">
        <v>164</v>
      </c>
      <c r="E176" s="33"/>
      <c r="F176" s="33">
        <v>117041</v>
      </c>
      <c r="G176" s="33"/>
    </row>
    <row r="177" spans="1:7" ht="12.75" customHeight="1">
      <c r="A177" s="22"/>
      <c r="B177" s="93"/>
      <c r="C177" s="24">
        <v>4110</v>
      </c>
      <c r="D177" s="10" t="s">
        <v>165</v>
      </c>
      <c r="E177" s="33"/>
      <c r="F177" s="33"/>
      <c r="G177" s="33"/>
    </row>
    <row r="178" spans="1:7" ht="12.75" customHeight="1">
      <c r="A178" s="22"/>
      <c r="B178" s="93"/>
      <c r="C178" s="24">
        <v>4120</v>
      </c>
      <c r="D178" s="10" t="s">
        <v>48</v>
      </c>
      <c r="E178" s="33"/>
      <c r="F178" s="33"/>
      <c r="G178" s="33"/>
    </row>
    <row r="179" spans="1:7" ht="12.75" customHeight="1">
      <c r="A179" s="22"/>
      <c r="B179" s="93"/>
      <c r="C179" s="24"/>
      <c r="D179" s="10"/>
      <c r="E179" s="33"/>
      <c r="F179" s="33"/>
      <c r="G179" s="33"/>
    </row>
    <row r="180" spans="1:7" ht="12.75" customHeight="1">
      <c r="A180" s="22"/>
      <c r="B180" s="93"/>
      <c r="C180" s="24"/>
      <c r="D180" s="10"/>
      <c r="E180" s="33"/>
      <c r="F180" s="33"/>
      <c r="G180" s="33"/>
    </row>
    <row r="181" spans="1:7" ht="12.75" customHeight="1">
      <c r="A181" s="22"/>
      <c r="B181" s="93"/>
      <c r="C181" s="24"/>
      <c r="D181" s="10"/>
      <c r="E181" s="33"/>
      <c r="F181" s="33"/>
      <c r="G181" s="33"/>
    </row>
    <row r="182" spans="1:7" ht="12.75" customHeight="1">
      <c r="A182" s="22"/>
      <c r="B182" s="93"/>
      <c r="C182" s="24"/>
      <c r="D182" s="10"/>
      <c r="E182" s="33"/>
      <c r="F182" s="33"/>
      <c r="G182" s="33"/>
    </row>
    <row r="183" spans="1:7" ht="12.75">
      <c r="A183" s="24"/>
      <c r="B183" s="93">
        <v>92116</v>
      </c>
      <c r="C183" s="31"/>
      <c r="D183" s="9" t="s">
        <v>119</v>
      </c>
      <c r="E183" s="33"/>
      <c r="F183" s="33"/>
      <c r="G183" s="33"/>
    </row>
    <row r="184" spans="1:7" ht="22.5">
      <c r="A184" s="24"/>
      <c r="B184" s="21"/>
      <c r="C184" s="24">
        <v>2480</v>
      </c>
      <c r="D184" s="39" t="s">
        <v>140</v>
      </c>
      <c r="E184" s="33"/>
      <c r="F184" s="33"/>
      <c r="G184" s="33"/>
    </row>
    <row r="185" spans="1:7" ht="12.75">
      <c r="A185" s="24"/>
      <c r="B185" s="94">
        <v>92195</v>
      </c>
      <c r="C185" s="31"/>
      <c r="D185" s="95" t="s">
        <v>22</v>
      </c>
      <c r="E185" s="33">
        <f>E186+E187+E188+E189</f>
        <v>0</v>
      </c>
      <c r="F185" s="33">
        <f>F186+F187+F188+F189</f>
        <v>0</v>
      </c>
      <c r="G185" s="33"/>
    </row>
    <row r="186" spans="1:7" ht="12.75">
      <c r="A186" s="24"/>
      <c r="B186" s="21"/>
      <c r="C186" s="24">
        <v>4207</v>
      </c>
      <c r="D186" s="89" t="s">
        <v>139</v>
      </c>
      <c r="E186" s="33"/>
      <c r="F186" s="33"/>
      <c r="G186" s="33"/>
    </row>
    <row r="187" spans="1:7" ht="12.75">
      <c r="A187" s="24"/>
      <c r="B187" s="21"/>
      <c r="C187" s="24">
        <v>4209</v>
      </c>
      <c r="D187" s="89" t="s">
        <v>139</v>
      </c>
      <c r="E187" s="33"/>
      <c r="F187" s="33"/>
      <c r="G187" s="33"/>
    </row>
    <row r="188" spans="1:7" ht="12.75">
      <c r="A188" s="24"/>
      <c r="B188" s="21"/>
      <c r="C188" s="24">
        <v>4307</v>
      </c>
      <c r="D188" s="39" t="s">
        <v>51</v>
      </c>
      <c r="E188" s="33"/>
      <c r="F188" s="33"/>
      <c r="G188" s="33"/>
    </row>
    <row r="189" spans="1:7" ht="12.75">
      <c r="A189" s="24"/>
      <c r="B189" s="21"/>
      <c r="C189" s="24">
        <v>4309</v>
      </c>
      <c r="D189" s="39" t="s">
        <v>51</v>
      </c>
      <c r="E189" s="33"/>
      <c r="F189" s="33"/>
      <c r="G189" s="33"/>
    </row>
    <row r="190" spans="1:7" ht="18.75" customHeight="1">
      <c r="A190" s="28" t="s">
        <v>35</v>
      </c>
      <c r="B190" s="28"/>
      <c r="C190" s="22"/>
      <c r="D190" s="77" t="s">
        <v>36</v>
      </c>
      <c r="E190" s="29">
        <f>E191</f>
        <v>0</v>
      </c>
      <c r="F190" s="29">
        <f>F191</f>
        <v>0</v>
      </c>
      <c r="G190" s="29">
        <f>G191</f>
        <v>0</v>
      </c>
    </row>
    <row r="191" spans="1:7" ht="24">
      <c r="A191" s="23"/>
      <c r="B191" s="30" t="s">
        <v>37</v>
      </c>
      <c r="C191" s="31"/>
      <c r="D191" s="9" t="s">
        <v>39</v>
      </c>
      <c r="E191" s="32">
        <f>E192</f>
        <v>0</v>
      </c>
      <c r="F191" s="32">
        <f>F192+F193</f>
        <v>0</v>
      </c>
      <c r="G191" s="32">
        <f>G192</f>
        <v>0</v>
      </c>
    </row>
    <row r="192" spans="1:7" ht="12.75">
      <c r="A192" s="24"/>
      <c r="B192" s="21"/>
      <c r="C192" s="24">
        <v>4210</v>
      </c>
      <c r="D192" s="89" t="s">
        <v>139</v>
      </c>
      <c r="E192" s="33"/>
      <c r="F192" s="33"/>
      <c r="G192" s="33"/>
    </row>
    <row r="193" spans="1:7" ht="12.75" hidden="1">
      <c r="A193" s="24"/>
      <c r="B193" s="21"/>
      <c r="C193" s="24">
        <v>4300</v>
      </c>
      <c r="D193" s="89" t="s">
        <v>51</v>
      </c>
      <c r="E193" s="33"/>
      <c r="F193" s="33"/>
      <c r="G193" s="33"/>
    </row>
    <row r="194" spans="1:7" ht="24.75" customHeight="1">
      <c r="A194" s="34"/>
      <c r="B194" s="25"/>
      <c r="C194" s="25"/>
      <c r="D194" s="18" t="s">
        <v>3</v>
      </c>
      <c r="E194" s="29">
        <f>E120+E124+E136+E149+E190+E163</f>
        <v>28680</v>
      </c>
      <c r="F194" s="29">
        <f>F120+F124+F136+F149+F190+F163</f>
        <v>0</v>
      </c>
      <c r="G194" s="29">
        <f>G124+G130+G136+G144+G190</f>
        <v>0</v>
      </c>
    </row>
  </sheetData>
  <sheetProtection/>
  <mergeCells count="14">
    <mergeCell ref="E3:G3"/>
    <mergeCell ref="E4:G4"/>
    <mergeCell ref="A6:G6"/>
    <mergeCell ref="A8:G8"/>
    <mergeCell ref="E28:G28"/>
    <mergeCell ref="E29:G29"/>
    <mergeCell ref="A115:G115"/>
    <mergeCell ref="A117:G117"/>
    <mergeCell ref="A30:G30"/>
    <mergeCell ref="A32:G32"/>
    <mergeCell ref="A85:G85"/>
    <mergeCell ref="A87:G87"/>
    <mergeCell ref="E112:G112"/>
    <mergeCell ref="E113:G113"/>
  </mergeCells>
  <printOptions/>
  <pageMargins left="0.7874015748031497" right="0.5905511811023623" top="0.3937007874015748" bottom="0.3937007874015748" header="0.5118110236220472" footer="0.31496062992125984"/>
  <pageSetup horizontalDpi="600" verticalDpi="600" orientation="portrait" paperSize="9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1" sqref="D2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Skarbnik</cp:lastModifiedBy>
  <cp:lastPrinted>2015-04-07T06:27:08Z</cp:lastPrinted>
  <dcterms:created xsi:type="dcterms:W3CDTF">1997-02-26T13:46:56Z</dcterms:created>
  <dcterms:modified xsi:type="dcterms:W3CDTF">2015-04-07T06:30:50Z</dcterms:modified>
  <cp:category/>
  <cp:version/>
  <cp:contentType/>
  <cp:contentStatus/>
</cp:coreProperties>
</file>